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2"/>
  </bookViews>
  <sheets>
    <sheet name="რეგ ფონდი" sheetId="1" r:id="rId1"/>
    <sheet name="ადგილობრივი ბიუჯეტი" sheetId="2" r:id="rId2"/>
    <sheet name="სოფლის მხარდაჭერის პროექტრები" sheetId="3" r:id="rId3"/>
    <sheet name="სკოლები" sheetId="4" r:id="rId4"/>
    <sheet name="პროექტები" sheetId="6" r:id="rId5"/>
    <sheet name="საგრანტო პროგრამა" sheetId="7" r:id="rId6"/>
    <sheet name="სტიქია" sheetId="8" r:id="rId7"/>
  </sheets>
  <definedNames>
    <definedName name="_xlnm._FilterDatabase" localSheetId="2" hidden="1">'სოფლის მხარდაჭერის პროექტრები'!$C$1:$C$30</definedName>
    <definedName name="_xlnm.Print_Area" localSheetId="0">'რეგ ფონდი'!$A$1:$T$33</definedName>
    <definedName name="_xlnm.Print_Area" localSheetId="6">სტიქია!$A$1:$M$7</definedName>
  </definedNames>
  <calcPr calcId="144525"/>
</workbook>
</file>

<file path=xl/calcChain.xml><?xml version="1.0" encoding="utf-8"?>
<calcChain xmlns="http://schemas.openxmlformats.org/spreadsheetml/2006/main">
  <c r="F19" i="6" l="1"/>
  <c r="H17" i="2" l="1"/>
  <c r="M33" i="1" l="1"/>
  <c r="O33" i="1"/>
  <c r="L33" i="1" l="1"/>
  <c r="J33" i="1"/>
  <c r="K9" i="4" l="1"/>
  <c r="F33" i="1" l="1"/>
  <c r="F17" i="2" l="1"/>
  <c r="H8" i="8" l="1"/>
  <c r="N9" i="7"/>
  <c r="R5" i="7" l="1"/>
  <c r="I9" i="4" l="1"/>
  <c r="H9" i="4" l="1"/>
  <c r="F9" i="4"/>
  <c r="G9" i="4"/>
  <c r="G5" i="7" l="1"/>
  <c r="H5" i="7" s="1"/>
  <c r="G4" i="7" l="1"/>
  <c r="H4" i="7"/>
  <c r="F4" i="7"/>
</calcChain>
</file>

<file path=xl/sharedStrings.xml><?xml version="1.0" encoding="utf-8"?>
<sst xmlns="http://schemas.openxmlformats.org/spreadsheetml/2006/main" count="580" uniqueCount="364">
  <si>
    <t>N</t>
  </si>
  <si>
    <t>ქალაქი,სოფელი</t>
  </si>
  <si>
    <t>პროექტის დასახელება</t>
  </si>
  <si>
    <t>განზ,ერთ</t>
  </si>
  <si>
    <t>რაოდენობა</t>
  </si>
  <si>
    <t>პროექტის დაზუსტებული თანა (ლარი)</t>
  </si>
  <si>
    <t>პროექტის შესყიდვის ღირებულება</t>
  </si>
  <si>
    <t>სახელშეკრულებო თანხა</t>
  </si>
  <si>
    <t>მშენებლობაზე გახარჯული თანხა</t>
  </si>
  <si>
    <t>ტენდერში გამარჯვებული კომპანია</t>
  </si>
  <si>
    <t>ხელშეკრულების N სამუშაოს დაწყება დამთავრება</t>
  </si>
  <si>
    <t>შენიშვნა</t>
  </si>
  <si>
    <t>შესრულებული სამუშაოს %</t>
  </si>
  <si>
    <t>მთავრობის მიერ გამოყოფილი თანხა (ლარი)</t>
  </si>
  <si>
    <t>ადგილობრივი ბიუჯეტიდან დამატებული თანხა(ლარი)</t>
  </si>
  <si>
    <t>სულ (ლარი)</t>
  </si>
  <si>
    <t>მთავრობის მიერ გამოყოფილი თანხიდან (ლარი)</t>
  </si>
  <si>
    <t>ადგილობრივი ბიუჯეტიდან დამატებული თანხა (ლარი)</t>
  </si>
  <si>
    <t>დარჩენილი დასაკავებელი თანხა</t>
  </si>
  <si>
    <t xml:space="preserve">სულ ობიქტზე გახარჯული თანხა </t>
  </si>
  <si>
    <t>ტენდერის სტატუსი NAT ნომერი</t>
  </si>
  <si>
    <t>ტენდერის დაწყების და დამთავრების  თარიღი</t>
  </si>
  <si>
    <t>სულ ობიექტზე გახარჯული თანხა (ლარი)</t>
  </si>
  <si>
    <t>ადგილობრივი ბიუჯეტით დაფინანსებული პროექტები</t>
  </si>
  <si>
    <t>განზ,ერთ.</t>
  </si>
  <si>
    <t>პროექტის დაზუსტებული თანხა (ლარი</t>
  </si>
  <si>
    <t>სახელშეკრულებო თანხა(ლარი)</t>
  </si>
  <si>
    <t>მშენებლობაზე გახარჯული თანხა (ლარი)</t>
  </si>
  <si>
    <t>ხელშეკრულების N და სამუშაოს დაწყება დამთავრება</t>
  </si>
  <si>
    <t>დედოფლისწყარო</t>
  </si>
  <si>
    <t>მუნიციპალიტეტი</t>
  </si>
  <si>
    <t>სოფელი</t>
  </si>
  <si>
    <t>საკასო შესრულება</t>
  </si>
  <si>
    <t>სკოლები</t>
  </si>
  <si>
    <t>ქალაქი სოფელი</t>
  </si>
  <si>
    <t>განზ.ერთ</t>
  </si>
  <si>
    <t>პროექტის ჯამური სავარაუდო ღირებულება</t>
  </si>
  <si>
    <t>პროექტის დაზუსტებული თანხა (ლარი)</t>
  </si>
  <si>
    <t xml:space="preserve">ხელშეკრულების N და სამუშაოს  დაწყება დამთავრება </t>
  </si>
  <si>
    <t>ფაქტიური შესრულება %</t>
  </si>
  <si>
    <t xml:space="preserve">პროექტის დასახელება </t>
  </si>
  <si>
    <t>საპროექტოები</t>
  </si>
  <si>
    <t>საპროექტო ღირებულება</t>
  </si>
  <si>
    <t>მირზაანი</t>
  </si>
  <si>
    <t>დედოფლისწყაროს მუნიციპალიტეტიში 2022 წლის რეგ ფონდით განხორციელებული ინფრასტრუქტურული პროექტები</t>
  </si>
  <si>
    <t>დედოფლისწყაროს მუნიციპალიტეტის შიდა საავტომობილო გზების ტექნიკური მომსახურება</t>
  </si>
  <si>
    <t>გამარჯვება</t>
  </si>
  <si>
    <t>დედოფლისწყაროს მუნიციპალიტეტის სოფელ გამარჯვებაში კულტურის სახლის მიმდებარე ტერიტორიაზე სკვერის მოწყობის სამუშაოები (დასასვენებელი პარკის, ბავშვთა გასართობი მოედნისა და ატრაქციონების მოწყობა).</t>
  </si>
  <si>
    <t>ც</t>
  </si>
  <si>
    <t>31.12.2021  21.01.2022</t>
  </si>
  <si>
    <t>3783.5  1542.5</t>
  </si>
  <si>
    <t>გამარჯვება ქვემო ქედი</t>
  </si>
  <si>
    <t>დედოფლისწყაროს მუნიციპალიტეტის სოფელ გამარჯვებაში და ქვემო ქედში დარჩენილი უბნების გარე განათების მოწყობის სამუშაოები</t>
  </si>
  <si>
    <t>2040 3900</t>
  </si>
  <si>
    <t xml:space="preserve">ზემო ქედი სამრეკლო </t>
  </si>
  <si>
    <t>1237.5 867.30</t>
  </si>
  <si>
    <t>სამრეკლო</t>
  </si>
  <si>
    <t>მ</t>
  </si>
  <si>
    <t xml:space="preserve">დედოფლისწყაროს მუნიციპალიტეტის სოფელ სამრეკლოში მე-12, მე-13, ქუჩების და მე-14 ქუჩის მონაკვეთის საავტომობილო გზის მოწყობის სამუშაოები(დარჩენილი მონაკვეთი0 </t>
  </si>
  <si>
    <t>არხილოსკალო</t>
  </si>
  <si>
    <t>დედოფლისწყაროს მუნიციპალიტეტის სოფელ არხილოსკალოს N2 ქუჩის პარალელური ალტერნატიული გზა (ძვ.ქავთარაძე), საავტომობილო გზებზე ასფალტის საფარის მოწყობის (დარჩენილი მონაკვეთი)</t>
  </si>
  <si>
    <t>ქვ.ქედი</t>
  </si>
  <si>
    <t>დედოფლისწყაროს მუნიციპალიტეტის სოფელ ქვემო ქედში მე-2 ქუჩის საავტომობილო გზაზე ასფალტო ბეტონის მოწყობის სამუშაოები</t>
  </si>
  <si>
    <t>დედოფლისწყაროს მუნიციპალიტეტის სოფელ მირზაანში ე.წ.,,რაჭველების" უბნის პირველ ქუჩაზე ასფალტის საფარის მოწყობა</t>
  </si>
  <si>
    <t>დედოფლისწყაროს მუნიციპალიტეტის სოფელ მირზაანში ე.წ.,,რაჭველების" შუა უბნის  საავტომობილო გზაზე  ასფალტო-ბეტონის  საფარის მოწყობის სამუშაოები</t>
  </si>
  <si>
    <t>დედოფლისწყაროს მუნიციპალიტეტის ტერიტორიაზე საავტომობილო გზების მოწყობა-რეაბილიტაციის სამუშაოების საპროექტო-სახარჯთაღრიცხვო დოკუმენტაციის შედგენის მომსახურება</t>
  </si>
  <si>
    <t>2022 წლის განმავლობაში დედოფლისწყაროს მუნიციპალიტეტის მიერ განსახოციელებელი 50000 ლარზე მეტი ღირებულების ინფრასტრუქტურული ობიექტების სამშენებლო სამუშაოებზე საზედამხედველო მომსახურების გაწევა</t>
  </si>
  <si>
    <t>დედოფლისწყაროს მუნიციპალიტეტის ტერიტორიაზე  კეთილმოწყობის სამუშაოების საპროექტო-სახარჯთაღრიცხვო დოკუმენტაციის შედგენის მომსახურება</t>
  </si>
  <si>
    <t>ხელშეკრულება დადებულია</t>
  </si>
  <si>
    <t>საპილოტე რეგიონების ინტეგრირებული განვითარების პროგრამა- დამატებითი საპროექტო იდეების ცხრილი</t>
  </si>
  <si>
    <t>სრიგპ-ს პრიორიტეტის და ღონისძიების (ქვე-ღონისძიების) დასახელება და ნომერი</t>
  </si>
  <si>
    <t>საპროექტო იდეის დასახელება</t>
  </si>
  <si>
    <t>პროექტის ხანგრძლივობა(ერთწლიანი/მრავალწლიანი)</t>
  </si>
  <si>
    <t>სულ პროექტის სავარაუდო ღირებულება</t>
  </si>
  <si>
    <t>მათ შორის</t>
  </si>
  <si>
    <t>საპროექტო-სახარჯთაღრიცხვო დოკუმენტაცია(კი/არა)</t>
  </si>
  <si>
    <t>ექსპერტიზა(კი/არა)</t>
  </si>
  <si>
    <t>მიღება ჩაბარება(კი/არა)</t>
  </si>
  <si>
    <t>საკრებულოს მოწონება(კი/არა)</t>
  </si>
  <si>
    <t>საპროექტო იდეის მოკლე აღწერა/დასაბუთება</t>
  </si>
  <si>
    <t>სრიგპ-ის დაფინანსება</t>
  </si>
  <si>
    <t>ადგილობრივი ბიუჯეტის თანადაფინანსება</t>
  </si>
  <si>
    <t>პრიორიტეტი 2.-,,უნიკალური პოტენციალის გამოყენებით ტურიზმის განვითარების ხელშეწყობა". ქვე-ღონისძიება 2.1-,,ტურისტებისთვის ბუნების და მემკვიდრეობის ძეგლებთან დაკავშირებული ინფრასტრუქტურის განვითარება"</t>
  </si>
  <si>
    <t>დედოფლისწყაროს მუნიციპალიტეტის ტერიტორიაზე არსებული ციხე-ქალაქ ხორნაბუჯის ტურისტურლი ხელმისაწვდომობის გაზრდის მიზნით ინფრასტრუქტურის მოწყობის სამუშაოები</t>
  </si>
  <si>
    <t>კი</t>
  </si>
  <si>
    <t>რეაბილიტაცია ჩაუტარდება  720 გ.მ-ზე  ასფალტ-ბეტონის გზას,  2266 გ.მ-ზე  გრუნტოვან გზაზე კი მოეწყობა  ბეტონის გზა ასევე მოეწყობა:   გარე განათების ქსელი,   საპარკინგე ადგილები, სანიტერული წერტილები. საპიკნიკე ადგილები, გადასახედი  კოშკურები, ვიზიტორთა დასასვენებელი სივრცეები, სავალ გზაზე და ყველა სტრატეგიულ ლოკაციაზე მოეწყობა სათვალთვალო კამერები, განთავსდება საინფორმაციო დაფები, დაიდგმება სანაგვე ურნები და საგამოფენო-სარეალიზაციო ფარდულები.</t>
  </si>
  <si>
    <t>პრიორიტეტი 4-ინტეგრირებული ადგილობრივი განვითარება  ქვე-ღონისძიება 4.2-ადგილობრივი ბიზნესის განვითარების ხელშემწყობი ინფრასტრუქტურის მოწყობა</t>
  </si>
  <si>
    <t>ერთწლიანი</t>
  </si>
  <si>
    <t>შ.პ.ს.,,ბერდე"საიდ/კოდი N435432890 ტელ: 551131177</t>
  </si>
  <si>
    <t>ქ.დედოფლისწყაროში არსებული ააიპ ,,დედოფლისწყაროს მუნიციპალიტეტის საზოგადოებრივი ჯანდაცვის ცენტრის" შენობის საკუჭნაოს რეაბილიტაციის სამუშაოების საპროექტო-სახარჯთაღრიცხვო დოკუმენტაციის შედგენის  მომსახურება</t>
  </si>
  <si>
    <t>შ.პ.ს,,ლიდერი" საიდ/კოდი N427716983 ტელ:595557745</t>
  </si>
  <si>
    <t>N25                    21.02.2022 23.02.2022</t>
  </si>
  <si>
    <t>შ.პ.ს,,არქიტრავი-XXI" საიდ/კოდი N227716530 ტელ:599852297</t>
  </si>
  <si>
    <t>N28                    14.02.2022 05.04.2022</t>
  </si>
  <si>
    <t>გადახდილი თანხა</t>
  </si>
  <si>
    <t>შ.პ.ს,,არქმშენსერვისჯგუფი" საიდ/კოდი N448049291 ტელ:598090920</t>
  </si>
  <si>
    <t>N31                   02.03.2022 11.04.2022</t>
  </si>
  <si>
    <t>დედოფლისწყაროს მუნიციპალიტეტის ტერიტორიაზე სკვერებისა და სპორტული მოედნების მოწყობა-რეაბილიტაციის სამუშაოების საპროექტო-სახარჯთაღრიცხვო დოკუმენტაციის შედგენა</t>
  </si>
  <si>
    <t>შ.პ.ს,,დიზაინი 2008" საიდ/კოდი N242742911 ტელ:599995643</t>
  </si>
  <si>
    <t>ქ.დედოფლისწყაროში არსებული ააიპ ,,დედოფლისწყაროს მუნიციპალიტეტის საზოგადოებრივი ჯანდაცვის ცენტრის" შენობის საკუჭნაოს რეაბილიტაციის სამუშაოები</t>
  </si>
  <si>
    <t>შ.პ.ს ,,საინჟინრო მონიტორინგის ჯგუფი" საიდ/კოდი N400165405 ტელ:577493530</t>
  </si>
  <si>
    <t>ი.მ. ,,დავით ბიკაშვილი" საიდ/კოდი N01013005093 ტელ:558274847</t>
  </si>
  <si>
    <t>N 35    07.03.2022 17.03.2022</t>
  </si>
  <si>
    <t>N 22    16.02.2022 31.12.2022</t>
  </si>
  <si>
    <t>დედოფლისწყაროს მუნიციპალიტეტის შიდა საავტომობილო გზების თოვლისგან გაწმენდის მომსახურება</t>
  </si>
  <si>
    <t>შ.პ.ს ,,ტექნოსერვისი 1" საიდ/კოდი N228546507 ტელ:568274455</t>
  </si>
  <si>
    <t xml:space="preserve">N38           10.03.2022 11.03.2022 </t>
  </si>
  <si>
    <t xml:space="preserve">კონტრაქტორი კომპანია </t>
  </si>
  <si>
    <t xml:space="preserve">სახელშეკრულები თანხა </t>
  </si>
  <si>
    <t>სამუშაოების შესრულების %</t>
  </si>
  <si>
    <t>17.03.2022  07.04.2022</t>
  </si>
  <si>
    <t>17.03.2022 07.04.2022</t>
  </si>
  <si>
    <t>18.03.2022 08.04.2022</t>
  </si>
  <si>
    <t>შესყიდვის ობიექტია დედოფლისწყაროს მუნიციპალიტეტის სოფელ არბოშიკში არსებული ძველი საბჭოს შენობის ნაწილობრივი რეაბილიტაციისა და ე.წ. ,,გზირიანთ“ წყაროს კეთილმოწყობის სამუშაოების და სოფელ ზემო ქედში ე.წ.„ქსნელების“ უბანში ბავშვთა გასართობი მოედნის და ღია ტიპის სატრენაჟორო მოედნის მოწყობის საპროექტო-სახარჯთაღრიცხვო დოკუმენტაციის შედგენის მომსახურება.</t>
  </si>
  <si>
    <t>შესყიდვის ობიექტია დედოფლისწყაროს მუნიციპალიტეტის ტერიტორიაზე ადმინისტრაციული შენობების (ადმინისტრაციული შენობები: სოფ. არბოშიკი, სოფ. გამარჯვება, სოფ. საბათლო, სოფ. სამთაწყარო, სოფ. ზემო მაჩხაანი, სოფ. ზემო ქედი, სოფ. მირზაანი, სოფ. ოზაანი, სოფ. სამრეკლო, სოფ. ქვემო ქედი, სოფ. ფიროსმანი და ქ. დედოფლისწყაროს კოსტავას ქუჩა №44-ში მდებარე ადმინისტრაციული შენობის რეაბილიტაცია) მოწყობა-რეაბილიტაციის სამუშაოების საპროექტო-სახარჯთაღრიცხვო დოკუმენტაციის შედგენის მომსახურება.</t>
  </si>
  <si>
    <t>სოფელი არბოშიკი</t>
  </si>
  <si>
    <t>სოფელში ე.წ.,,კოტაანთ" უბანში საბავშვო დასასვენებელი სკვერის მოწყობა ატრაქციონებით</t>
  </si>
  <si>
    <t>სოფელი არხილოსკალო</t>
  </si>
  <si>
    <t>სოფელში არსებული სპორტული დარბაზის აღჭურვა ტრენაჟორებით</t>
  </si>
  <si>
    <t>დარბაზის წყლით, ელ.ენერგიით და ბუნებრივი აირით მომარაგების უზრონველყოფა</t>
  </si>
  <si>
    <t>სოფლის ამბულატორიის ეზოს შემოღობვა</t>
  </si>
  <si>
    <t>სოფლის ცენტრალური გზის მიმდებარედ სანიაღვრე არხების მოწყობა ცხაურებით</t>
  </si>
  <si>
    <t>ადმინისტრაციული შენობის ეზოში დასასვენებელი სკამების განთავსება</t>
  </si>
  <si>
    <t>სოფელში არსებული სასაფლაოების ნაწილობრივი შემოღობვა</t>
  </si>
  <si>
    <t>სოფელი ზემო ქედი</t>
  </si>
  <si>
    <t>სოფლის ე.წ. ,,კასპელების სასაფლაოს " შემოღობვა</t>
  </si>
  <si>
    <t>სოფელში დარჩენილ უბნებში გარე განათების მოწყობა</t>
  </si>
  <si>
    <t>სოფელი მირზაანი</t>
  </si>
  <si>
    <t>სოფელში ე.წ. ,,რაჭველების" უბნების მიმდებარე ტერიტორიაზე საბავშვო დასასვენებელი სკვერის მოწყობა ატრაქციონებით</t>
  </si>
  <si>
    <t>ოზაანი</t>
  </si>
  <si>
    <t>სოფლეში გმირთა მემორიალის მიმდებარედ არსებული და სოფლის გასასვლელში არსებული სასაფლაოების შემოღობვა</t>
  </si>
  <si>
    <t>თავწყარო</t>
  </si>
  <si>
    <t>სოფლის მეორე ქუჩაზე არსებული ძველი გარე განათების სისტემის განახლება</t>
  </si>
  <si>
    <t>სასმელი წყლის სიღრმული ტუმბოს შეძენა</t>
  </si>
  <si>
    <t>სოფლის შიდა გზების მოხრეშვა-დაგრეიდერება</t>
  </si>
  <si>
    <t>საბავშვო ბაღის ეზოს კეთილმოწყობა</t>
  </si>
  <si>
    <t>სოფელში არსებული საბავშვო სკვერის შემოღობვა და კეთილმოწყობა</t>
  </si>
  <si>
    <t>საჯარო სკოლისეზოს ნაწილობრივი შემოღობვა</t>
  </si>
  <si>
    <t>საბავშვო ბაღის ტერიტორიის კეთილმოწყობა</t>
  </si>
  <si>
    <t>სოფელი ქვემო ქედი</t>
  </si>
  <si>
    <t>სოფლის ცენტრში არსებული ვაჟა-ფშაველას სახ.სკვერის რეაბილიტაცია</t>
  </si>
  <si>
    <t>სოფლის ზედა უბანში არსებული სასაფლაოეს შემოღობვა</t>
  </si>
  <si>
    <t>ხორნაბუჯი</t>
  </si>
  <si>
    <t>ჭოეთი</t>
  </si>
  <si>
    <t>სოფელში არსებული ყოფილი ფოსტის შენობის რეაბილიტაცია ამბულატორიის მოწყობა</t>
  </si>
  <si>
    <t>სოფელში ვაშლოვანის ქუჩაზე არსებული ძველი გარე განათების სისტემის განახლება</t>
  </si>
  <si>
    <t>ზემო მაჩხაანი</t>
  </si>
  <si>
    <t>საბათლო</t>
  </si>
  <si>
    <t>სამთაწყარო</t>
  </si>
  <si>
    <t>ფიროსმანი</t>
  </si>
  <si>
    <t>ქ.დედოფლისწყაროსა და სოფელ ხორნაბუჯის შიდა საავტომობილო გზების თოვლისგან გაწმენდა (ქვიშა-მარილის ნარევის მოყრა სავალ ნაწილზე) მომსახურება.</t>
  </si>
  <si>
    <t>შ.პ.ს ,,ტექნოსერვისი 1" საიდ/კოდი N228546507 ტელ:568274456</t>
  </si>
  <si>
    <t>დასრულებულია</t>
  </si>
  <si>
    <t>დასრულებულია საგარანტიო თანხა 2.5%89 ლარი.</t>
  </si>
  <si>
    <t>დედოფლისწყაროს მუნიციპალიტეტის ქ. დედოფლისწყაროში რუსთაველის ქუჩაზე მდებარე ცენტრალური ბაღის და მიმდებარე სკვერის დაზიანებული ფრაგმენტების რეაბილიტაციის სამუშაოების საპროექტო-სახარჯთაღრიცხვო დოკუმენტაციის შედგენის მომსახურება.</t>
  </si>
  <si>
    <t>დედოფლისწყაროს მუნიციპალიტეტში სოფლის მხარდაჭერის პროგრამის ფარგლებში განსახორციელებელი სამუშაოების საპროექტო-სახარჯთაღრიცხვო დოკუმენტაციის შედგენის მომსახურება</t>
  </si>
  <si>
    <t>დედოფლისწყაროს მუნიციპალიტეტის ტერიტურაზე 2022 წლის 4-5 მარტს ძლიერი ქარის შედეგად დაზიანებული საცხოვრებელი სახლების შესაკეთებლად საჭირო გადახურვის მასალები</t>
  </si>
  <si>
    <t xml:space="preserve">შ.პ.ს ,,სანკო" საიდ/კოდი N428518044 </t>
  </si>
  <si>
    <t>N47            31.03.2022   06.04.2022</t>
  </si>
  <si>
    <t>დასრულებულია სტიქია შესყიდვა მასალის</t>
  </si>
  <si>
    <t>დასრულებულია ჯარიმა 507.68</t>
  </si>
  <si>
    <t>15.04.2022  26.04.2022</t>
  </si>
  <si>
    <t>N51                     13.04.2022 03.05.2022</t>
  </si>
  <si>
    <t>N52                     13.04.2022 23.05.2022</t>
  </si>
  <si>
    <t>შ.პ.ს.,,ალდაგინი" საიდ/კოდიN427738175 ტელ:595557745</t>
  </si>
  <si>
    <t>N53                    18.04.2022 22.04.2022</t>
  </si>
  <si>
    <t>N55                   18.04.2022 20.05.2022</t>
  </si>
  <si>
    <t>ი/მ ლერი ვერძაძე საიდ/კოდი N61006006471 ტელ:568667675</t>
  </si>
  <si>
    <t>N54                   20.04.2022 30.05.2022</t>
  </si>
  <si>
    <t>ქალაქ დედოფლისწყაროში მარჯანიშვილის ქუჩაზე არსებული სანიაღვრე არხის რეაბილიტაციის სამუშაოები</t>
  </si>
  <si>
    <t>დედოფლისწყაროს მუნიციპალიტეტის სოფელ ხორნაბუჯის საჯარო სკოლის შენობაში ელ. გაყვანილობის რეაბილიტაციისა და დედოფლისწყაროს მუნიციპალიტეტის სოფ.ზემო ქედის N1 საჯარო სკოლის შენობაში ელ.გავანილობის რეაბილიტაციის სამუშაოების საპროექტო-სახარჯთაღრიცხვო დოკუმენტაციის შედგენის მომსახურება</t>
  </si>
  <si>
    <t>N32                    02.03.2022 26.04.2022</t>
  </si>
  <si>
    <t>დასრულებულია ჯარიმა 2255.40</t>
  </si>
  <si>
    <t>დედოფლისწყაროს მუნიციპალიტეტის ადმინისტრაციული შენობის მე-3 სართულზე ოთხი ოთახის სარეაბილიტაციო სამუშაოების საპროექტ-სახარჯთაღრიცხვო დოკუმენტაციის შედგენის მომსახურება</t>
  </si>
  <si>
    <t>დედოფლისწყაროს მუნიციპალიტეტის ტერიტორიაზე სანიაღვრე არხებისა და საყრდენი კედლის მოწყობა-რეაბილიტაციის სამუშაოების საპროექტო-სახარჯთაღრიცხვო დოკუმენტაციის შედგენის მომსახურება</t>
  </si>
  <si>
    <t>გამოცხადებულია ტენდერი 03.05.2022 11.05.2022  2132 ლარი</t>
  </si>
  <si>
    <t>დედოფლისწყაროს მუნიციაპლიტეტის სოფ.არხილოსკალოში ქავთარაძის ქუჩის საავტომობილო გზის დარჩენილ მონაკვეთზე ასფალტის საფარის მოწყობის ,სოფ.თავწყაროში მისასვლელ საავტომობილო გზაზე და სოფლის ორ უბანზე ასფალტის საფარის  მოწყობისა და სოფელ ჭოეთის მისასვლელ საავტომობილო გზის რეაბილიტაციის სამუშაოების საპროექტო-სახარჯთაღრიცხვო დოკუმენტაციის შედგენის მომსახურება.</t>
  </si>
  <si>
    <t>შ.პ.ს ,,სერპანტინი'' საიდ/კოდი N231165529 ტელ:595545588</t>
  </si>
  <si>
    <t>N61             04.05.2022 02.08.2022</t>
  </si>
  <si>
    <t>სტიქია</t>
  </si>
  <si>
    <t>დასრულებულია სტიქია შესყიდვა მასალის ადგილობრივი ბუჯეტი სარეზერვო ფონდიდან</t>
  </si>
  <si>
    <t>შ.პ.ს ,,სანკო" საიდ/კოდი N428518045</t>
  </si>
  <si>
    <t>N58           29.04.2022   07.05.2022</t>
  </si>
  <si>
    <t>დასრულებულია სტიქია შესყიდვა მასალის 2022 წლის 05 აპრილის N604 განკარგულება</t>
  </si>
  <si>
    <t>დედოფლისწყაროს მუნიციპალიტეტის ტერიტორიაზე 2022 წლის 27-28 მარტს მომხდარი სტიქიის (ძლიერი ქარი) შედეგად დაზიანებული შენობა-ნაგებობების (სოფელ ზემო ქედის კულტურის სახლის შენობა, დედოფლისწყაროს მუნიციპალიტეტის ადმინისტრაციული შენობა, ქ.დედოფლისწყაროში რუსთაველის ქ.N57, მრავალბინიანი საცხოვრებელი კორპუსი N46) სახურავების რეაბილიტაციის საპროექტო-სახარჯთაღრიცხვო დოკუმენტაციის შედგენის  (თანდართული დეფექტური აქტების შესაბამისად) მომსახურება (შემდგომში-მომსახურება).</t>
  </si>
  <si>
    <t>დასრულებულია ჯარიმა 11.40</t>
  </si>
  <si>
    <t>შ.პ.ს.,,ალდაგინი" საიდ/კოდი N427738175 ტელ:595557745</t>
  </si>
  <si>
    <t>ხელშეკრულება დადებულია         NAT 210026085</t>
  </si>
  <si>
    <t>ხელშეკრულება დადებულია        NAT 220005385</t>
  </si>
  <si>
    <t>ხელშეკრულება დადებული       NAT 220005448</t>
  </si>
  <si>
    <t>ხელშეკრულება დადებულია        NAT 220007645</t>
  </si>
  <si>
    <t>ი/მ ირაკლი ჯიქურაშვილი საიდ/კოდი N13001010645 ტელ:599857928</t>
  </si>
  <si>
    <t>N65              16.05.2022 14.08.2022</t>
  </si>
  <si>
    <t>დედოფლისწყაროს მუნიციპალიტეტის ტერიტურაზე 2022 წლის 27-28 მარტს  მომხდარი სტიქიის (ძლიერი ქარი) შედეგად დაზიანებული შენობა-ნაგებობების (დედოფლისწყაროს  მუნიციპალიტეტის ადმინისტრაციული შენობა, ქ.დედოფლისწყაროში რუსთაველის ქ.N57, მრავალბინიანი საცხოვრებელი კორპუსი N46) სახურავების რეაბილიტაციის სამუშაოები.</t>
  </si>
  <si>
    <t>შ.პ.ს,,ტექნოსერვისი 1" საიდ/კოდი N228546507 ტელ:568274455</t>
  </si>
  <si>
    <t>N64 06.05.2022  25.05.2022</t>
  </si>
  <si>
    <t>შ.პ.ს,,თეგი" საიდ/კოდი N230866667 ტელ:595932050</t>
  </si>
  <si>
    <t>შ.პ.ს,,დ-მ" საიდ/კოდი N424067459 ტელ:591411864</t>
  </si>
  <si>
    <t xml:space="preserve">ზემო ქედი N1 </t>
  </si>
  <si>
    <t>ზემო ქედი N2</t>
  </si>
  <si>
    <t xml:space="preserve">დედოფლისწყაროს მუნიციპალიტეტის სოფელ ზემო ქედის N1 საბავშვო ბაღის ცენტრალური გათბობის მოწყობის სამუშაოები </t>
  </si>
  <si>
    <t xml:space="preserve">დედოფლისწყაროს მუნიციპალიტეტის სოფელ ზემო ქედის N2 საბავშვო ბაღის ცენტრალური გათბობის მოწყობის სამუშაოები </t>
  </si>
  <si>
    <t xml:space="preserve">დედოფლისწყაროს მუნიციპალიტეტის სოფელ ქვემო ქედის საბავშვო ბაღის ცენტრალური გათბობის მოწყობის სამუშაოები </t>
  </si>
  <si>
    <t xml:space="preserve">დედოფლისწყაროს მუნიციპალიტეტის სოფელ სამთაწყაროს საბავშვო ბაღის ცენტრალური გათბობის მოწყობის სამუშაოები </t>
  </si>
  <si>
    <t xml:space="preserve">დედოფლისწყაროს მუნიციპალიტეტის სოფელ ფიროსმანის საბავშვო ბაღის ცენტრალური გათბობის მოწყობის სამუშაოები </t>
  </si>
  <si>
    <t>24.05.2022 14.06.2022</t>
  </si>
  <si>
    <t>N46           21.03.2022 22.03.2022</t>
  </si>
  <si>
    <t>N69            24.05.2022   23.07.2022</t>
  </si>
  <si>
    <t>შ.პ.ს,,ეპიურა"           საიდ/კოდი N406171217 ტელ:555751119</t>
  </si>
  <si>
    <t>N72 02.06.2022  17.06.2022</t>
  </si>
  <si>
    <t>დედოფლისწყაროს მუნიციპალიტეტის სოფელ ზემო ქედის კულტურის სახლის შენობის სახურავის რეაბილიტაციის სამუშაოები.</t>
  </si>
  <si>
    <t>შ.პ.ს. ,,სერპანტინი" საიდ/კოდი N231165529 ტელ:+995 350-27-30-01</t>
  </si>
  <si>
    <t>დასრულებულია ჯარიმა 559.38</t>
  </si>
  <si>
    <t>დასრულებულია ჯარიმა 340</t>
  </si>
  <si>
    <t>დასრულებულია ჯარიმა 186.34</t>
  </si>
  <si>
    <t>შ.პ.ს ,,სერპანტინი'' საიდ/კოდი N231165529 ტელ:+995350273001</t>
  </si>
  <si>
    <t>ადგილობრივი ბიუჯეტი</t>
  </si>
  <si>
    <t>დედოფლისწყაროს მუნიციპალიტეტის ქალაქ დედოფლისწყაროში რუსთაველის ქუჩაზე მდებარე ცენტრალური ბაღის და მიმდებარე სკვერის დაზიანებული ფრაგმენტების აღდგენა-რეაბილიტაციის სამუშაოები</t>
  </si>
  <si>
    <t>მოეწყობა სკვერის გარე განათება შადრევანი და დასასვენებელი სკამები ასევე სველი წერტილები</t>
  </si>
  <si>
    <t>შ.პ.ს ,,ტექნოსერვის 1" საიდ/კოდიN228546507 ტელ:568274455</t>
  </si>
  <si>
    <t>N86 22.06.2022 01.09.2022</t>
  </si>
  <si>
    <t>N84 22.06.2022 01.09.2022</t>
  </si>
  <si>
    <t>N85 22.06.2022 01.09.2022</t>
  </si>
  <si>
    <t>N88 27.06.2022 01.09.2022</t>
  </si>
  <si>
    <t>N89 27.06.2022 01.09.2022</t>
  </si>
  <si>
    <t>დედოფლიწყაროს მუნიციპალიტეტის სოფელ არბოშიკში ე.წ ,,ძველი საბჭოს" შენობის ნაწილობრივი რეაბილიტაციისა  და ე.წ.,,გზირიანთ'' წყაროს კეთილმოწყობის სამუშაოები და დედოფლისწყაროს მუნიციპალიტეტის სოფელ ზემო ქედში ე.წ.,,ქსნელების" უბანში ბავშვთა გასართობი და ღია ტიპის სატრენაჟორო მოედნის მოწყობის სამუშაოები</t>
  </si>
  <si>
    <t>დასრულებულია ჯარიმა 1387.8</t>
  </si>
  <si>
    <t>N27               24.02.2022 27.06.2022</t>
  </si>
  <si>
    <t>დასრულებულია ჯარიმა 7128.91</t>
  </si>
  <si>
    <t>სოფელ ქვემო ქედში სპორტული დარბაზის ეზოს ჭიშკრის რეაბილიტაცია</t>
  </si>
  <si>
    <t>სოფ.ხორნაბუჯი</t>
  </si>
  <si>
    <t>სოფ.ზემო ქედი</t>
  </si>
  <si>
    <t>სოფელ ხორნაბუჯის საჯარო სკოლის ელ.გაყვანილობის რეაბილიტაცია</t>
  </si>
  <si>
    <t>სოფელ ზემო ქედის N1 საჯარო სკოლის ელ.გაყვანილობის რეაბილიტაცია</t>
  </si>
  <si>
    <t>დასრულებულია ჯარიმა 374</t>
  </si>
  <si>
    <t>N67                  24.05.2022 30.06.2022</t>
  </si>
  <si>
    <t>დედოფლისწყაროს მუნიციპალიტეტის სოფელ არხილოსკალოში კულტურის სახლის დემონტაჟის სამუშაოები</t>
  </si>
  <si>
    <t>შ.პ.ს,,ჯეო როუდ" საიდ/კოდი N200254982 ტელ:593275256</t>
  </si>
  <si>
    <t>N71            31.05.2022  30.06.2022</t>
  </si>
  <si>
    <t>N70            31.05.2022  10.07.2022</t>
  </si>
  <si>
    <t>დასრულებულია ჯარიმა 536.10</t>
  </si>
  <si>
    <t>147086.05 სულ</t>
  </si>
  <si>
    <t>დედოფლისწყაროს მუნიციპალიტეტში სოფ. სამრეკლოს მე-8 ქუჩის საავტომობილო გზაზე სანიაღვრე არხის და ლითონის ცხაურის რეაბილიტაციის; სოფ. სამრეკლოს მე-6 ქუჩის საავტომობილო გზაზე ლითონის ცხაურის რეაბილიტაციის; ქ. დედოფლისწყაროში მეგობრობის ქუჩაზე არსებული სანიაღვრე არხის რეაბილიტაციის; ქ. დედოფლისწყაროში თამარის ქუჩაზე, ერეკლე II ქუჩაზე და ასევე ამ ქუჩების დამაკავშირებელ საავტომობილო გზაზე სანიაღვრე არხების მოწყობის; სოფ. ხორნაბუჯში მირზა გელოვანის ქუჩაზე რკინა-ბეტონის სანიაღვრის და ცხაურის მოწყობის; სოფ. ხორნაბუჯში აღმაშენებლის და ვაჟა ფშაველას ქუჩების კვეთაზე ასფალტის საფარის მოწყობის, მონოლითური რკინა-ბეტონის ღარების მოწყობის და დაზიანებული საკანალიზაციო ჭის რეაბილიტაციის სამუშაოები.</t>
  </si>
  <si>
    <t>დედოფლისწყაროს მუნიციპალიტეტის სოფელ ზემო ქედში ს/კ 52.09.31.315 სპორტული დარბაზის გადახურვის და სოფელ სამრეკლოში ამბულატორიის რეაბილიტაციის სამუშაოები</t>
  </si>
  <si>
    <t>ქ.დედოფლისწყარო</t>
  </si>
  <si>
    <t>ხელშეკრულება დადებულია     NAT 220007644</t>
  </si>
  <si>
    <t>ხელშეკრულება დადებულია     NAT 220010084</t>
  </si>
  <si>
    <t>ხელშეკრულება დადებულია          NAT 220010101</t>
  </si>
  <si>
    <t>ხელშეკრულება დადებულია         NAT 220010104</t>
  </si>
  <si>
    <t>ხელშეკრულება დადებულია         NAT 220010103</t>
  </si>
  <si>
    <t xml:space="preserve">     ხელშეკრულება დადებულია NAT 220010102</t>
  </si>
  <si>
    <t>ხელშეკრულება დადებულია       NAT 220005386</t>
  </si>
  <si>
    <t>ხელშეკრულება დადებულია      NAT 220005386</t>
  </si>
  <si>
    <t>სოფ.არბოშიკი სოფ.ზემო მაჩხაანი</t>
  </si>
  <si>
    <t>დედოფლისწყაროს მუნიციპალიტეტის სოფელ არბოშიკში ე.წ. ,,კოტაანთ უბანში" და დედოფლისწყაროს მუნიციპალიტეტის სოფ.ზემო მაჩხაანში ე.წ.,,ფარხაჩაანების" უბანში სკვერის და ბავშვთა გასართობი ატრაქციონების მოწყობის სამუშაოები</t>
  </si>
  <si>
    <t>შ.პ.ს,,გაზმშენიXXI" საიდ/კოდი N400120891 ტელ:595122723</t>
  </si>
  <si>
    <t>N110 09.08.2022 23.09.2022</t>
  </si>
  <si>
    <t>დედოფლისწყაროს მუნიციპალიტეტის სოფ.სამრეკლოში მინი სტადიონის მოწყობის სამუშაოები</t>
  </si>
  <si>
    <t>დედოფლისწყაროს მუნიციპალიტეტის სოფ.ზემო ქედში ე.წ.,,ქსნელების უბანში" მინი სპორტული მოედნის მოწყობის, სოფ.ზემო ქედში გმირთა მემორიალის მიმდებარე ტერიტორიაზე მინი სპორტული მოედნის (ხელოვნური ბალახის საფარით) მოწყობის სამუშაოები.</t>
  </si>
  <si>
    <t>სოფ.ზემო მაჩხაანი</t>
  </si>
  <si>
    <t>დედოფლისწყაროს მუნიციპალიტეტის სოფ.ზემო მაჩხაანში ე.წ.,,ფხოკის" უბანში მინი სპორტული მოედნის მოწყობის სამუშაოები</t>
  </si>
  <si>
    <t>10.08.2022 22.08.2022</t>
  </si>
  <si>
    <t>სოფ.ქვემო ქედი</t>
  </si>
  <si>
    <t>დედოფლისწყაროს მუნიციპალიტეტის სოფ.ქვემო ქედში მინი სპორტული მოედნის და ბავშვთა გასართობი მოედნის მოწყობის სამუშაოები</t>
  </si>
  <si>
    <t>სოფ.სამრეკლო</t>
  </si>
  <si>
    <t>სოფ.არბოშიკი სოფ.მირზაანი</t>
  </si>
  <si>
    <t>დედოფლისწყაროს მუნიციპალიტეტის სოფელ არბოშიკში არსებული მინი სპორტული მოედნის რეაბილიტაციის, სოფ.მირზაანში არსებული მინი სპორტული მოედნის რეაბილიტაციის სამუშაოები</t>
  </si>
  <si>
    <t>10.08.2022 24.08.2022</t>
  </si>
  <si>
    <t>სოფ.გამარჯვება სოფ.ოზაანი სოფ.ხორნაბუჯი</t>
  </si>
  <si>
    <t>დედოფლისწყაროს მუნიციპალიტეტის სოფ.გამარჯვებაში არსებული მინი სპორტული მოედნის რეაბილიტაციის, სოფ.ოზაანში არსებული მინი სპორტული მოედნის რეაბილიტაციის,სოფელ ხორნაბუჯში მეგობრობის ქუჩაზე არსებული მინი სპორტული მოედნის რეაბილიტაციის სამუშაოები.</t>
  </si>
  <si>
    <t>10.08.2022 23.08.2022</t>
  </si>
  <si>
    <t>ქ.დედოფლისწყარო სოფ.სამრეკლო</t>
  </si>
  <si>
    <t>სოფ.ქვემო ქედი სოფ.ფიროსმანი სოფ. არხილოსკალო</t>
  </si>
  <si>
    <t>დედოფლისწყაროს მუნიციპალიტეტის სოფ.ქვემო ქედში გმირთა მემორიალის მიმდებარედ არსებული მინი სპორტული მოედნის რეაბილიტაციის, სოფ.ფიროსმანში არსებული მინი სპორტული სტადიონის რეაბილიტაციის, სოფ.არხილოსკალოში არსებული მინი სპორტული მოედნის რეაბილიტაციის სამუშაოები</t>
  </si>
  <si>
    <t>ქალაქ დედოფლისწყაროში ევდოშვილის ქუჩის მეორე შესახვევში და კოსტავას ქუჩის მონაკვეთში ასფალტობეტონის მოწყობა-რეაბილიტაციის სამუშაოები.</t>
  </si>
  <si>
    <t>შ.პ.ს,,მნათობი+" საიდ/კოდი N439394488 ტელ:577715392</t>
  </si>
  <si>
    <t>N115 18.08.2022 15.09.2022</t>
  </si>
  <si>
    <t>შ.პ.ს,,მარეთი 777" საიდ/კოდი N447861216 ტელ:577227892</t>
  </si>
  <si>
    <t>26.08.2022 06.09.2022</t>
  </si>
  <si>
    <t>31.08.2022 21.09.2022</t>
  </si>
  <si>
    <t>N128 05.09.2022 15.12.2022</t>
  </si>
  <si>
    <t>შ.პ.ს ,,ფერმო ფენსი" საიდ/კოდი N404856107 ტელ:577994103</t>
  </si>
  <si>
    <t>N124 05.09.2022 15.12.2022</t>
  </si>
  <si>
    <t>N123 05.09.2022 15.12.2022</t>
  </si>
  <si>
    <t>N127 05.09.2022 15.12.2022</t>
  </si>
  <si>
    <t>N125 05.09.2022 15.12.2022</t>
  </si>
  <si>
    <t>შ.პ.ს ,,ჰიდრო ემ "-ი საიდ/კოდი N406103327 ტელ;406103327</t>
  </si>
  <si>
    <t>N112   12.08.2022 11.10.2022</t>
  </si>
  <si>
    <t>N134 21.09.2022 15.12.2022</t>
  </si>
  <si>
    <t>N135 27.09.2022 15.12.2022</t>
  </si>
  <si>
    <t>30.08.2022 12.09.2022</t>
  </si>
  <si>
    <t>ტენდერი გამოცხადებულია 05.08.2022  22.08.2022 არ შედგა</t>
  </si>
  <si>
    <t>გამოცხადებულია ტენდერი 19.09.2022 30.09.2022                 არ შედგა</t>
  </si>
  <si>
    <t>N66           24.05.2022 21.08.2022 10.10.2022</t>
  </si>
  <si>
    <t>N60             04.05.2022 01.09.2022 18.10.2022</t>
  </si>
  <si>
    <t>N79 16.06.2022 11.09.2022 11.10.2022</t>
  </si>
  <si>
    <t>დედოფლისწყაროს მუნიციპალიტეტის ქ.დედოფლისწყაროში შირაქის და ფალიაშვილის ქუჩების კვეთაზე სანიაღრე არხის რეაბილიტაციის, სოფელ ხორნაბუჯში დუმბაძის ქუჩაზე სანიაღვრე არხის მოწყობის, სოფელ მირზაანში არსებული მაღაზიის მიმდებარედ საავტომობილო გზაზე დაზიანებული ცხაურის რეაბილიტაციის, სოფელ ოზაანში ე.წ. სასადილოს მიმდებარე ტერიტორიაზე და სოფლის გასასვლელში სანიაღვრე არხების მოწყობის, სოფელ ოზაანში ღვთისმშობლის ეკლესიასთან მისასვლელ საავტომობილო გზაზე თვალამრიდის მოწყობის, სოფელ ოზაანში სკოლასთან და ეკლესიასთან მისასვლელი გზის დაზიანებულ მონაკვეთზე საყრდენი კედლის მოწყობის და გზის საფარის აღდგენის სამუშაოების საპროექტო-სახარჯთაღრიცხვო დოკუმენტაციის შედგენის მომსახურება.</t>
  </si>
  <si>
    <t xml:space="preserve">დედოფლისწყაროს მუნიციპალიტეტის ქ.დედოფლისწყაროში არსებული ცენტრალური სტადიონის ავარიული კედლის დემონტაჟის და ახალი დეკორატიული რკინის მესერის მოწყობის სამუშაოები </t>
  </si>
  <si>
    <t xml:space="preserve"> დედოფლისწყაროს მუნიციპალიტეტის ქ.დედოფლისწყაროში რუსთაველის ქუჩაზე მინი სპორტული მოედნის და ბავშვთა გასართობი მოედნის მოწყობის სამუშაოები</t>
  </si>
  <si>
    <t>გამოცხადებულია           NAT 220020543</t>
  </si>
  <si>
    <t>გამოცხადებულია           NAT 220020542</t>
  </si>
  <si>
    <t>ხელშეკრულება დადებულია NAT 220016025</t>
  </si>
  <si>
    <t>ხელშეკრულება დადებულია          NAT 220016015</t>
  </si>
  <si>
    <t>ხელშეკრულება დადებულია           NAT 220016022</t>
  </si>
  <si>
    <t>ხელშეკრულება დადებულია           NAT 220016037</t>
  </si>
  <si>
    <t>ხელშეკრულება დადებულია           NAT 220016036</t>
  </si>
  <si>
    <t>ხელშეკრულება დადებულია           NAT 220016035</t>
  </si>
  <si>
    <t>ხელშეკრულება დადებულია          NAT 220017500</t>
  </si>
  <si>
    <t>ხელშეკრულება დადებულია           NAT 220017500</t>
  </si>
  <si>
    <t>06.10.2022 17.10.2022</t>
  </si>
  <si>
    <t>N140 20.10.2022 15.12.2022</t>
  </si>
  <si>
    <t>შ.პ.ს,,ბახტრიონი-2012" საიდ/კოდი N404418732 ტელ:599918944</t>
  </si>
  <si>
    <t>სოფ.მირზაანი</t>
  </si>
  <si>
    <t>ხელშეკრულება დადებულია           NAT 220017853</t>
  </si>
  <si>
    <t>N145           01.11.2022  21.11.2022</t>
  </si>
  <si>
    <t>შ.პ.ს,,ფილ ვეი გრუპ" საიდ/კოდი N400293017 ტელ:599404368</t>
  </si>
  <si>
    <t>N144 01.11.2022 20.12.2022</t>
  </si>
  <si>
    <t>სოფ.ზემო ქედი ქვ.ქედი სამთაწყარო ფიროსმანი</t>
  </si>
  <si>
    <t>დედოფლისწყაროს მუნიციპალიტეტის სოფელ ზემო ქედის N1 დაN2, სოფელ ქვემო ქედის, სამტაწყაროს და სოფელ ფიროსმანის საბავშვო ბაღების გაზმომარაგების შიდა ქსელის მოწყობის სამუშაოები</t>
  </si>
  <si>
    <t>დედოფლისწყაროს მუნიციპალიტეტის სოფელ ზემო ქედის N1 დაN2, სოფელ ქვემო ქედის, სამტაწყაროს და სოფელ ფიროსმანის საბავშვო ბაღების გაზმომარაგების მოცულობის გაზრდის (ახალი აღრიცხვის კვანძების (მრიცხველების) მოწყობა) სამუშაოები.</t>
  </si>
  <si>
    <t xml:space="preserve">შ.პ.ს ,,სოკარ ჯორჯია გაზი" საიდ/კოდი N202403121 </t>
  </si>
  <si>
    <t>N143 27.10.2022 14.11.2022</t>
  </si>
  <si>
    <t>N142 27.10.2022 31.12.2022</t>
  </si>
  <si>
    <t>სოფ.არხილოსკალო</t>
  </si>
  <si>
    <t>N120 02.09.2022 14.09.2022</t>
  </si>
  <si>
    <t>დედოფლისწყაროს მუნიციპალიტეტის სოფელ არხილოსკალოს რეაბილიტირებული სპორტული დარბაზის გაზმომარაგების შიდა  ქსელის მოწყობის სამუშაოები</t>
  </si>
  <si>
    <t>07.11.2022 28.11.2022</t>
  </si>
  <si>
    <t>გამოცხადებულია           NAT 220020942</t>
  </si>
  <si>
    <t>N150 08.11.2022 20.12.2022</t>
  </si>
  <si>
    <t>N149 08.11.2022 20.12.2022</t>
  </si>
  <si>
    <t>შ.პ.ს,,საფეხბურთო კლუბი ერთობა"საიდ/კოდიN204513311 ტელ:574066057</t>
  </si>
  <si>
    <t>დედოფლისწყაროს მუნიციპალიტეტის სოფელ ჭოეთში მისასვლელი საავტომობილო გზის რეაბილიტაციის სამუშაოები</t>
  </si>
  <si>
    <t>სოფ. ჭოეთი</t>
  </si>
  <si>
    <t>დედოფლისწყაროს მუნიციპალიტეტის სოფ.მირზაანში ნიკო ფიროსმანის სახლ-მუზეუმთან მისასვლელი გზის რეაბილიტაცია</t>
  </si>
  <si>
    <t>დედოფლისწყაროს მუნიციპალიტეტის მრავალბინიანი კორპუსების ეზოების კეთილმოწყობა</t>
  </si>
  <si>
    <t>N126 05.09.2022  15.12.2022</t>
  </si>
  <si>
    <t>დედოფლისწყაროს მუნიციპალიტეტის ადმინისტრაციული შენობის მე-2 სართულზე არსებული საკრებულოს სხდომათა დარბაზის ცენტრალური გათბობის სისტემის რეაბილიტაციის სამუშაოების საპროექტო-სახარჯთაღრიცხვო დოკუმენტაციის შედგენის მომსახურება</t>
  </si>
  <si>
    <t>N151                  18.11.2022 21.11.2022</t>
  </si>
  <si>
    <t>შ.პ.ს ,,ლიდერი" საიდ/კოდი N427716983 ტელ:595557745</t>
  </si>
  <si>
    <t>5% 4362.08 ლარი</t>
  </si>
  <si>
    <t>დასრულებულია საგარანტიო თანხა 2.5%2726.31 ლარი. ჯარიმა 7948.94</t>
  </si>
  <si>
    <t>დასრულებულია %2.5  3451.26 ლარი</t>
  </si>
  <si>
    <t>2.5% 3322.73</t>
  </si>
  <si>
    <t>2.5% 8541.67</t>
  </si>
  <si>
    <t>2.5% 14359.54</t>
  </si>
  <si>
    <t>2.5% 14014.58</t>
  </si>
  <si>
    <t>2.5%            5740.4</t>
  </si>
  <si>
    <t>2.5% 3605.72</t>
  </si>
  <si>
    <t>დასრულებულია ჯარიმა 523.13</t>
  </si>
  <si>
    <t>2.5% 3245.77</t>
  </si>
  <si>
    <t>განკარგულება</t>
  </si>
  <si>
    <t>ხელშეკრულება დადებულია NAT 220022751 გარდამავალი პროექტი</t>
  </si>
  <si>
    <t>N170 22.12.2022 30.06.2023</t>
  </si>
  <si>
    <t xml:space="preserve">პროექტის სრული ღირებულებაა 3577353.49.          1)ჭოეთი 1442994.4 2)მირზაანი 1264842.10 3)869516.99 ჩარიცხულია ავანსი 669517 ლარი. </t>
  </si>
  <si>
    <t>1) 870.82 2)1435.83 3)978.13  4)842.98 5)2004.73 6)317.51 7)1260.47 8)3778.45 9)1231.24 10)805.1 11)580.33 12)424.95 13)591.20 14)714.51 15)4770.51 16)444.70 17)850.65 18)702.73</t>
  </si>
  <si>
    <t xml:space="preserve">2.5%2681.34ლარი </t>
  </si>
  <si>
    <t>დედოფლისწყაროს მუნიციპალიტეტის ქ.დედოფლისწყაროში ჰერეთის ქუჩა N2ა-ში არსებული მინი სპორტული მოედნის რეაბილიტაციის,სოფელ სამრეკლოში არსებული მინი სტადიონის რეაბილიტაციის სამუშაოები.</t>
  </si>
  <si>
    <t>დასრულებულია ჯარიმა 6568.54</t>
  </si>
  <si>
    <t>2.5% 4792.35</t>
  </si>
  <si>
    <t>2.5% 3172.61</t>
  </si>
  <si>
    <t>2.5%            4885.77</t>
  </si>
  <si>
    <t>დასრულებულია ჯარიმა 1255.65</t>
  </si>
  <si>
    <t>06.06.2022           20.12.2022  20.02.2023             ავანსი 966204.4</t>
  </si>
  <si>
    <t>სოფლის მხარდაჭერის პროგრამით განსახორციელებელი პროექტების ნუსხა</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</si>
</sst>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_);_(* \(#,##0.0\);_(* &quot;-&quot;??_);_(@_)"/>
    <numFmt numFmtId="165" formatCode="0.0"/>
    <numFmt numFmtId="166" formatCode="_(* #,##0_);_(* \(#,##0\);_(* &quot;-&quot;??_);_(@_)"/>
  </numFmts>
  <fonts count="29">
    <font>
      <sz val="11"/>
      <color theme="1"/>
      <name val="Calibri"/>
      <family val="2"/>
      <scheme val="minor"/>
    </font>
    <font>
      <sz val="11"/>
      <color theme="1"/>
      <name val="Calibri"/>
      <family val="2"/>
      <scheme val="minor"/>
    </font>
    <font>
      <sz val="28"/>
      <color theme="1"/>
      <name val="Calibri"/>
      <family val="2"/>
      <scheme val="minor"/>
    </font>
    <font>
      <sz val="22"/>
      <color theme="1"/>
      <name val="Calibri"/>
      <family val="2"/>
      <scheme val="minor"/>
    </font>
    <font>
      <sz val="22"/>
      <color rgb="FF222222"/>
      <name val="Verdana"/>
      <family val="2"/>
    </font>
    <font>
      <sz val="24"/>
      <color rgb="FF222222"/>
      <name val="Verdana"/>
      <family val="2"/>
    </font>
    <font>
      <sz val="48"/>
      <color theme="1"/>
      <name val="Calibri"/>
      <family val="2"/>
      <scheme val="minor"/>
    </font>
    <font>
      <sz val="28"/>
      <color theme="1"/>
      <name val="Merriweather"/>
    </font>
    <font>
      <b/>
      <sz val="48"/>
      <color theme="1"/>
      <name val="Calibri"/>
      <family val="2"/>
      <scheme val="minor"/>
    </font>
    <font>
      <sz val="25"/>
      <color theme="0"/>
      <name val="Calibri"/>
      <family val="2"/>
      <scheme val="minor"/>
    </font>
    <font>
      <sz val="11"/>
      <color rgb="FF222222"/>
      <name val="Verdana"/>
      <family val="2"/>
    </font>
    <font>
      <sz val="12"/>
      <color rgb="FF222222"/>
      <name val="Verdana"/>
      <family val="2"/>
    </font>
    <font>
      <sz val="48"/>
      <color rgb="FF222222"/>
      <name val="Verdana"/>
      <family val="2"/>
    </font>
    <font>
      <sz val="48"/>
      <color theme="1"/>
      <name val="Sylfaen"/>
      <family val="1"/>
      <charset val="204"/>
    </font>
    <font>
      <sz val="48"/>
      <color rgb="FF000000"/>
      <name val="Calibri"/>
      <family val="2"/>
      <scheme val="minor"/>
    </font>
    <font>
      <sz val="48"/>
      <color theme="1" tint="4.9989318521683403E-2"/>
      <name val="Verdana"/>
      <family val="2"/>
    </font>
    <font>
      <b/>
      <sz val="20"/>
      <name val="Sylfaen"/>
      <family val="1"/>
    </font>
    <font>
      <sz val="20"/>
      <color theme="0"/>
      <name val="Sylfaen"/>
      <family val="1"/>
    </font>
    <font>
      <sz val="20"/>
      <color theme="1"/>
      <name val="Sylfaen"/>
      <family val="1"/>
    </font>
    <font>
      <b/>
      <sz val="48"/>
      <color theme="1"/>
      <name val="Merriweather"/>
    </font>
    <font>
      <b/>
      <sz val="48"/>
      <color rgb="FF000000"/>
      <name val="Arial"/>
      <family val="2"/>
    </font>
    <font>
      <b/>
      <sz val="72"/>
      <color theme="1"/>
      <name val="Calibri"/>
      <family val="2"/>
      <scheme val="minor"/>
    </font>
    <font>
      <b/>
      <sz val="36"/>
      <name val="Sylfaen"/>
      <family val="1"/>
    </font>
    <font>
      <sz val="26"/>
      <color theme="1"/>
      <name val="Sylfaen"/>
      <family val="1"/>
    </font>
    <font>
      <sz val="26"/>
      <color rgb="FF000000"/>
      <name val="Sylfaen"/>
      <family val="1"/>
    </font>
    <font>
      <sz val="28"/>
      <color theme="1"/>
      <name val="Sylfaen"/>
      <family val="1"/>
    </font>
    <font>
      <sz val="28"/>
      <color rgb="FF000000"/>
      <name val="Sylfaen"/>
      <family val="1"/>
    </font>
    <font>
      <sz val="18"/>
      <color theme="1"/>
      <name val="Calibri"/>
      <family val="2"/>
      <scheme val="minor"/>
    </font>
    <font>
      <b/>
      <sz val="48"/>
      <color theme="1"/>
      <name val="Calibri"/>
      <family val="2"/>
      <charset val="204"/>
      <scheme val="minor"/>
    </font>
  </fonts>
  <fills count="9">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patternFill>
    </fill>
    <fill>
      <patternFill patternType="solid">
        <fgColor theme="9" tint="0.39997558519241921"/>
        <bgColor indexed="64"/>
      </patternFill>
    </fill>
    <fill>
      <patternFill patternType="solid">
        <fgColor theme="4"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rgb="FF000000"/>
      </left>
      <right style="medium">
        <color rgb="FF000000"/>
      </right>
      <top style="medium">
        <color rgb="FF000000"/>
      </top>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9" fillId="6" borderId="0" applyNumberFormat="0" applyBorder="0" applyAlignment="0" applyProtection="0"/>
  </cellStyleXfs>
  <cellXfs count="128">
    <xf numFmtId="0" fontId="0" fillId="0" borderId="0" xfId="0"/>
    <xf numFmtId="0" fontId="0" fillId="0" borderId="7" xfId="0" applyBorder="1" applyAlignment="1">
      <alignment horizontal="center" vertical="center" wrapText="1"/>
    </xf>
    <xf numFmtId="0" fontId="0" fillId="4" borderId="7" xfId="0" applyFill="1" applyBorder="1" applyAlignment="1">
      <alignment horizontal="center" vertical="center" wrapText="1"/>
    </xf>
    <xf numFmtId="0" fontId="0" fillId="0" borderId="7" xfId="0" applyBorder="1"/>
    <xf numFmtId="0" fontId="0" fillId="0" borderId="7" xfId="0" applyBorder="1" applyAlignment="1">
      <alignment horizontal="center" vertical="center"/>
    </xf>
    <xf numFmtId="0" fontId="3" fillId="0" borderId="0" xfId="0" applyFont="1" applyAlignment="1">
      <alignment horizontal="center" vertical="center" wrapText="1"/>
    </xf>
    <xf numFmtId="0" fontId="3" fillId="4"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4" fillId="0" borderId="7" xfId="0" applyFont="1" applyBorder="1" applyAlignment="1">
      <alignment horizontal="center" vertical="center" wrapText="1"/>
    </xf>
    <xf numFmtId="0" fontId="3" fillId="3"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6" fillId="0" borderId="0" xfId="0" applyFont="1" applyAlignment="1">
      <alignment horizontal="center" vertical="center" wrapText="1"/>
    </xf>
    <xf numFmtId="0" fontId="2" fillId="0" borderId="0" xfId="0" applyFont="1"/>
    <xf numFmtId="0" fontId="2"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Alignment="1">
      <alignment horizontal="center" vertical="center"/>
    </xf>
    <xf numFmtId="4" fontId="7" fillId="3" borderId="10" xfId="0" applyNumberFormat="1" applyFont="1" applyFill="1" applyBorder="1" applyAlignment="1">
      <alignment horizontal="center" vertical="center"/>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xf>
    <xf numFmtId="0" fontId="2" fillId="0" borderId="7" xfId="0" applyFont="1" applyBorder="1"/>
    <xf numFmtId="0" fontId="6" fillId="3" borderId="7" xfId="0" applyFont="1" applyFill="1" applyBorder="1" applyAlignment="1">
      <alignment horizontal="center" vertical="center" wrapText="1"/>
    </xf>
    <xf numFmtId="0" fontId="6" fillId="0" borderId="0" xfId="0" applyFont="1" applyAlignment="1">
      <alignment vertical="center" wrapText="1"/>
    </xf>
    <xf numFmtId="0" fontId="8"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Alignment="1">
      <alignment vertical="center" wrapText="1"/>
    </xf>
    <xf numFmtId="0" fontId="8" fillId="3" borderId="7" xfId="0" applyFont="1" applyFill="1" applyBorder="1" applyAlignment="1">
      <alignment horizontal="center" vertical="center" wrapText="1"/>
    </xf>
    <xf numFmtId="0" fontId="6" fillId="3" borderId="0" xfId="0" applyFont="1" applyFill="1" applyAlignment="1">
      <alignment vertical="center" wrapText="1"/>
    </xf>
    <xf numFmtId="0" fontId="10"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10" fillId="0" borderId="0" xfId="0" applyFont="1" applyAlignment="1">
      <alignment horizontal="center" vertical="center" wrapText="1"/>
    </xf>
    <xf numFmtId="0" fontId="11" fillId="0" borderId="7" xfId="0" applyFont="1" applyBorder="1" applyAlignment="1">
      <alignment horizontal="center" vertical="center" wrapText="1"/>
    </xf>
    <xf numFmtId="0" fontId="0" fillId="0" borderId="0" xfId="0" applyAlignment="1">
      <alignment horizontal="center" vertical="center"/>
    </xf>
    <xf numFmtId="4" fontId="2" fillId="0" borderId="0" xfId="0" applyNumberFormat="1" applyFont="1"/>
    <xf numFmtId="0" fontId="4" fillId="0" borderId="0" xfId="0" applyFont="1" applyAlignment="1">
      <alignment horizontal="center" vertical="center" wrapText="1"/>
    </xf>
    <xf numFmtId="1" fontId="6" fillId="0" borderId="0" xfId="0" applyNumberFormat="1" applyFont="1" applyAlignment="1">
      <alignment vertical="center" wrapText="1"/>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12" fillId="3" borderId="7" xfId="0" applyFont="1" applyFill="1" applyBorder="1" applyAlignment="1">
      <alignment horizontal="center" vertical="center" wrapText="1"/>
    </xf>
    <xf numFmtId="1" fontId="6" fillId="3" borderId="7" xfId="0" applyNumberFormat="1" applyFont="1" applyFill="1" applyBorder="1" applyAlignment="1">
      <alignment horizontal="center" vertical="center" wrapText="1"/>
    </xf>
    <xf numFmtId="0" fontId="12" fillId="0" borderId="7" xfId="0" applyFont="1" applyBorder="1" applyAlignment="1">
      <alignment horizontal="center" vertical="center" wrapText="1"/>
    </xf>
    <xf numFmtId="0" fontId="14" fillId="0" borderId="0" xfId="0" applyFont="1" applyAlignment="1">
      <alignment horizontal="center" vertical="center" wrapText="1"/>
    </xf>
    <xf numFmtId="2" fontId="6" fillId="3" borderId="7" xfId="0" applyNumberFormat="1" applyFont="1" applyFill="1" applyBorder="1" applyAlignment="1">
      <alignment horizontal="center" vertical="center" wrapText="1"/>
    </xf>
    <xf numFmtId="165" fontId="6" fillId="3" borderId="7" xfId="0" applyNumberFormat="1" applyFont="1" applyFill="1" applyBorder="1" applyAlignment="1">
      <alignment horizontal="center" vertical="center" wrapText="1"/>
    </xf>
    <xf numFmtId="0" fontId="6" fillId="3" borderId="7" xfId="0" applyFont="1" applyFill="1" applyBorder="1" applyAlignment="1">
      <alignment vertical="center" wrapText="1"/>
    </xf>
    <xf numFmtId="2" fontId="6" fillId="0" borderId="7" xfId="0" applyNumberFormat="1" applyFont="1" applyBorder="1" applyAlignment="1">
      <alignment horizontal="center" vertical="center" wrapText="1"/>
    </xf>
    <xf numFmtId="2" fontId="6" fillId="0" borderId="2" xfId="0" applyNumberFormat="1" applyFont="1" applyBorder="1" applyAlignment="1">
      <alignment horizontal="center" vertical="center" wrapText="1"/>
    </xf>
    <xf numFmtId="165" fontId="6" fillId="3" borderId="2" xfId="0" applyNumberFormat="1" applyFont="1" applyFill="1" applyBorder="1" applyAlignment="1">
      <alignment horizontal="center" vertical="center" wrapText="1"/>
    </xf>
    <xf numFmtId="1" fontId="6" fillId="0" borderId="2" xfId="0" applyNumberFormat="1" applyFont="1" applyBorder="1" applyAlignment="1">
      <alignment horizontal="center" vertical="center" wrapText="1"/>
    </xf>
    <xf numFmtId="0" fontId="6" fillId="3" borderId="2" xfId="0" applyFont="1" applyFill="1" applyBorder="1" applyAlignment="1">
      <alignment horizontal="center" vertical="center" wrapText="1"/>
    </xf>
    <xf numFmtId="166" fontId="6" fillId="0" borderId="0" xfId="0" applyNumberFormat="1" applyFont="1" applyAlignment="1">
      <alignment vertical="center" wrapText="1"/>
    </xf>
    <xf numFmtId="0" fontId="15" fillId="0" borderId="7" xfId="0" applyFont="1" applyBorder="1" applyAlignment="1">
      <alignment horizontal="center" vertical="center" wrapText="1"/>
    </xf>
    <xf numFmtId="0" fontId="17" fillId="0" borderId="0" xfId="2" applyFont="1" applyFill="1" applyAlignment="1">
      <alignment horizontal="center" vertical="center"/>
    </xf>
    <xf numFmtId="164" fontId="16" fillId="7" borderId="7" xfId="1" applyNumberFormat="1" applyFont="1" applyFill="1" applyBorder="1" applyAlignment="1">
      <alignment horizontal="center" vertical="center" wrapText="1"/>
    </xf>
    <xf numFmtId="0" fontId="16" fillId="7" borderId="7" xfId="2" applyFont="1" applyFill="1" applyBorder="1" applyAlignment="1">
      <alignment horizontal="center" vertical="center" wrapText="1"/>
    </xf>
    <xf numFmtId="0" fontId="16" fillId="7" borderId="6" xfId="2"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0" xfId="0" applyFont="1" applyAlignment="1">
      <alignment horizontal="center" vertical="center"/>
    </xf>
    <xf numFmtId="164" fontId="18" fillId="0" borderId="0" xfId="1" applyNumberFormat="1" applyFont="1" applyAlignment="1">
      <alignment horizontal="center" vertical="center"/>
    </xf>
    <xf numFmtId="0" fontId="8" fillId="0" borderId="0" xfId="0" applyFont="1"/>
    <xf numFmtId="0" fontId="8" fillId="2" borderId="0" xfId="0" applyFont="1" applyFill="1"/>
    <xf numFmtId="0" fontId="19" fillId="0" borderId="7" xfId="0" applyFont="1" applyBorder="1" applyAlignment="1">
      <alignment horizontal="center" vertical="center" wrapText="1"/>
    </xf>
    <xf numFmtId="0" fontId="8" fillId="0" borderId="0" xfId="0" applyFont="1" applyAlignment="1">
      <alignment horizontal="center" vertical="center"/>
    </xf>
    <xf numFmtId="0" fontId="8"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8" xfId="0" applyFont="1" applyBorder="1" applyAlignment="1">
      <alignment horizontal="center" vertical="center" wrapText="1"/>
    </xf>
    <xf numFmtId="0" fontId="20" fillId="0" borderId="0" xfId="0" applyFont="1" applyAlignment="1">
      <alignment horizontal="center" vertical="center" wrapText="1"/>
    </xf>
    <xf numFmtId="0" fontId="8" fillId="0" borderId="0" xfId="0" applyFont="1" applyAlignment="1">
      <alignment wrapText="1"/>
    </xf>
    <xf numFmtId="0" fontId="8" fillId="0" borderId="0" xfId="0" applyFont="1" applyAlignment="1">
      <alignment horizontal="center" wrapText="1"/>
    </xf>
    <xf numFmtId="0" fontId="8" fillId="0" borderId="0" xfId="0" applyFont="1" applyAlignment="1">
      <alignment horizontal="center" vertical="center" wrapText="1"/>
    </xf>
    <xf numFmtId="0" fontId="23" fillId="0" borderId="7" xfId="0" applyFont="1" applyBorder="1" applyAlignment="1">
      <alignment horizontal="center" vertical="center" wrapText="1"/>
    </xf>
    <xf numFmtId="0" fontId="24" fillId="0" borderId="7" xfId="0" applyFont="1" applyBorder="1" applyAlignment="1">
      <alignment horizontal="center" vertical="center" wrapText="1"/>
    </xf>
    <xf numFmtId="164" fontId="23" fillId="3" borderId="7" xfId="1" applyNumberFormat="1" applyFont="1" applyFill="1" applyBorder="1" applyAlignment="1">
      <alignment horizontal="center" vertical="center" wrapText="1"/>
    </xf>
    <xf numFmtId="164" fontId="23" fillId="0" borderId="7" xfId="1" applyNumberFormat="1" applyFont="1" applyBorder="1" applyAlignment="1">
      <alignment horizontal="center" vertical="center" wrapText="1"/>
    </xf>
    <xf numFmtId="0" fontId="23" fillId="0" borderId="7" xfId="0" applyFont="1" applyBorder="1" applyAlignment="1">
      <alignment horizontal="center" vertical="center"/>
    </xf>
    <xf numFmtId="0" fontId="23" fillId="0" borderId="7" xfId="0" applyNumberFormat="1" applyFont="1" applyBorder="1" applyAlignment="1">
      <alignment horizontal="center" vertical="center" wrapText="1"/>
    </xf>
    <xf numFmtId="0" fontId="25" fillId="0" borderId="7" xfId="0" applyFont="1" applyBorder="1" applyAlignment="1">
      <alignment horizontal="center" vertical="center"/>
    </xf>
    <xf numFmtId="0" fontId="25" fillId="0" borderId="7" xfId="0" applyFont="1" applyBorder="1" applyAlignment="1">
      <alignment horizontal="center" vertical="center" wrapText="1"/>
    </xf>
    <xf numFmtId="0" fontId="26" fillId="0" borderId="7" xfId="0" applyFont="1" applyBorder="1" applyAlignment="1">
      <alignment horizontal="center" vertical="center" wrapText="1"/>
    </xf>
    <xf numFmtId="164" fontId="25" fillId="0" borderId="7" xfId="1" applyNumberFormat="1" applyFont="1" applyBorder="1" applyAlignment="1">
      <alignment horizontal="center" vertical="center"/>
    </xf>
    <xf numFmtId="0" fontId="6" fillId="0" borderId="6" xfId="0" applyFont="1" applyBorder="1" applyAlignment="1">
      <alignment vertical="center" wrapText="1"/>
    </xf>
    <xf numFmtId="0" fontId="3" fillId="0" borderId="2" xfId="0" applyFont="1" applyBorder="1" applyAlignment="1">
      <alignment horizontal="center" vertical="center" wrapText="1"/>
    </xf>
    <xf numFmtId="0" fontId="8" fillId="0" borderId="7" xfId="0" applyFont="1" applyBorder="1" applyAlignment="1">
      <alignment horizontal="center" vertical="center" wrapText="1"/>
    </xf>
    <xf numFmtId="0" fontId="27" fillId="0" borderId="7" xfId="0" applyFont="1" applyBorder="1" applyAlignment="1">
      <alignment horizontal="center" vertical="center" wrapText="1"/>
    </xf>
    <xf numFmtId="0" fontId="6" fillId="5" borderId="7" xfId="0" applyFont="1" applyFill="1" applyBorder="1" applyAlignment="1">
      <alignment horizontal="center" vertical="center" wrapText="1"/>
    </xf>
    <xf numFmtId="0" fontId="6" fillId="5" borderId="2" xfId="0" applyFont="1" applyFill="1" applyBorder="1" applyAlignment="1">
      <alignment horizontal="center" vertical="center" wrapText="1"/>
    </xf>
    <xf numFmtId="1" fontId="6" fillId="5" borderId="7" xfId="0" applyNumberFormat="1" applyFont="1" applyFill="1" applyBorder="1" applyAlignment="1">
      <alignment horizontal="center" vertical="center" wrapText="1"/>
    </xf>
    <xf numFmtId="165" fontId="6" fillId="5" borderId="7" xfId="0" applyNumberFormat="1" applyFont="1" applyFill="1" applyBorder="1" applyAlignment="1">
      <alignment horizontal="center" vertical="center" wrapText="1"/>
    </xf>
    <xf numFmtId="164" fontId="13" fillId="5" borderId="7" xfId="1" applyNumberFormat="1" applyFont="1" applyFill="1" applyBorder="1" applyAlignment="1">
      <alignment horizontal="center" vertical="center"/>
    </xf>
    <xf numFmtId="0" fontId="8" fillId="8" borderId="2"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xf>
    <xf numFmtId="0" fontId="6" fillId="0" borderId="12" xfId="0" applyFont="1" applyBorder="1" applyAlignment="1">
      <alignment horizontal="right" vertical="center" wrapText="1"/>
    </xf>
    <xf numFmtId="0" fontId="6" fillId="3" borderId="2"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21" fillId="0" borderId="1" xfId="0"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xf>
    <xf numFmtId="0" fontId="21" fillId="0" borderId="4" xfId="0" applyFont="1" applyBorder="1" applyAlignment="1">
      <alignment horizontal="center" vertical="center"/>
    </xf>
    <xf numFmtId="0" fontId="8" fillId="0" borderId="1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wrapText="1"/>
    </xf>
    <xf numFmtId="0" fontId="0" fillId="0" borderId="1" xfId="0" applyBorder="1" applyAlignment="1">
      <alignment horizontal="center" vertical="center"/>
    </xf>
    <xf numFmtId="0" fontId="22" fillId="7" borderId="0" xfId="2" applyFont="1" applyFill="1" applyBorder="1" applyAlignment="1">
      <alignment horizontal="center" vertical="center" wrapText="1"/>
    </xf>
    <xf numFmtId="0" fontId="16" fillId="7" borderId="7" xfId="2" applyFont="1" applyFill="1" applyBorder="1" applyAlignment="1">
      <alignment horizontal="center" vertical="center" wrapText="1"/>
    </xf>
    <xf numFmtId="0" fontId="16" fillId="7" borderId="2" xfId="2" applyFont="1" applyFill="1" applyBorder="1" applyAlignment="1">
      <alignment horizontal="center" vertical="center" wrapText="1"/>
    </xf>
    <xf numFmtId="0" fontId="16" fillId="7" borderId="6" xfId="2" applyFont="1" applyFill="1" applyBorder="1" applyAlignment="1">
      <alignment horizontal="center" vertical="center" wrapText="1"/>
    </xf>
    <xf numFmtId="164" fontId="16" fillId="7" borderId="7" xfId="1" applyNumberFormat="1" applyFont="1" applyFill="1" applyBorder="1" applyAlignment="1">
      <alignment horizontal="center" vertical="center" wrapText="1"/>
    </xf>
    <xf numFmtId="164" fontId="16" fillId="7" borderId="3" xfId="1" applyNumberFormat="1" applyFont="1" applyFill="1" applyBorder="1" applyAlignment="1">
      <alignment horizontal="center" vertical="center" wrapText="1"/>
    </xf>
    <xf numFmtId="164" fontId="16" fillId="7" borderId="5" xfId="1" applyNumberFormat="1" applyFont="1" applyFill="1" applyBorder="1" applyAlignment="1">
      <alignment horizontal="center" vertical="center" wrapText="1"/>
    </xf>
    <xf numFmtId="0" fontId="28" fillId="0" borderId="3" xfId="0" applyFont="1" applyBorder="1" applyAlignment="1">
      <alignment horizontal="center" vertical="center"/>
    </xf>
  </cellXfs>
  <cellStyles count="3">
    <cellStyle name="Accent1" xfId="2" builtinId="29"/>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view="pageBreakPreview" topLeftCell="A22" zoomScale="20" zoomScaleNormal="20" zoomScaleSheetLayoutView="20" workbookViewId="0">
      <selection activeCell="X18" sqref="X18"/>
    </sheetView>
  </sheetViews>
  <sheetFormatPr defaultColWidth="20.42578125" defaultRowHeight="61.5"/>
  <cols>
    <col min="1" max="1" width="18.140625" style="28" customWidth="1"/>
    <col min="2" max="2" width="39.28515625" style="24" customWidth="1"/>
    <col min="3" max="3" width="255.85546875" style="24" customWidth="1"/>
    <col min="4" max="4" width="21.42578125" style="24" customWidth="1"/>
    <col min="5" max="5" width="26.7109375" style="24" customWidth="1"/>
    <col min="6" max="6" width="49.42578125" style="24" customWidth="1"/>
    <col min="7" max="7" width="45" style="24" customWidth="1"/>
    <col min="8" max="8" width="59.7109375" style="24" customWidth="1"/>
    <col min="9" max="9" width="51.5703125" style="11" customWidth="1"/>
    <col min="10" max="10" width="56.28515625" style="24" customWidth="1"/>
    <col min="11" max="11" width="42.85546875" style="24" customWidth="1"/>
    <col min="12" max="12" width="44.42578125" style="24" customWidth="1"/>
    <col min="13" max="13" width="69.28515625" style="24" customWidth="1"/>
    <col min="14" max="14" width="54" style="24" customWidth="1"/>
    <col min="15" max="15" width="40.85546875" style="24" customWidth="1"/>
    <col min="16" max="16" width="85.85546875" style="24" customWidth="1"/>
    <col min="17" max="17" width="58.5703125" style="24" customWidth="1"/>
    <col min="18" max="18" width="47.140625" style="24" customWidth="1"/>
    <col min="19" max="19" width="47.85546875" style="24" customWidth="1"/>
    <col min="20" max="20" width="97.140625" style="24" customWidth="1"/>
    <col min="21" max="16384" width="20.42578125" style="24"/>
  </cols>
  <sheetData>
    <row r="1" spans="1:20" ht="142.5" customHeight="1">
      <c r="A1" s="105" t="s">
        <v>44</v>
      </c>
      <c r="B1" s="105"/>
      <c r="C1" s="105"/>
      <c r="D1" s="105"/>
      <c r="E1" s="105"/>
      <c r="F1" s="105"/>
      <c r="G1" s="105"/>
      <c r="H1" s="105"/>
      <c r="I1" s="105"/>
      <c r="J1" s="105"/>
      <c r="K1" s="105"/>
      <c r="L1" s="105"/>
      <c r="M1" s="105"/>
      <c r="N1" s="105"/>
      <c r="O1" s="105"/>
      <c r="P1" s="105"/>
      <c r="Q1" s="105"/>
      <c r="R1" s="105"/>
      <c r="S1" s="105"/>
      <c r="T1" s="105"/>
    </row>
    <row r="2" spans="1:20" s="11" customFormat="1" ht="140.25" customHeight="1">
      <c r="A2" s="103" t="s">
        <v>0</v>
      </c>
      <c r="B2" s="103" t="s">
        <v>1</v>
      </c>
      <c r="C2" s="103" t="s">
        <v>2</v>
      </c>
      <c r="D2" s="103" t="s">
        <v>3</v>
      </c>
      <c r="E2" s="103" t="s">
        <v>4</v>
      </c>
      <c r="F2" s="103" t="s">
        <v>5</v>
      </c>
      <c r="G2" s="103" t="s">
        <v>6</v>
      </c>
      <c r="H2" s="103" t="s">
        <v>20</v>
      </c>
      <c r="I2" s="25"/>
      <c r="J2" s="106" t="s">
        <v>7</v>
      </c>
      <c r="K2" s="107"/>
      <c r="L2" s="108"/>
      <c r="M2" s="106" t="s">
        <v>8</v>
      </c>
      <c r="N2" s="108"/>
      <c r="O2" s="103" t="s">
        <v>19</v>
      </c>
      <c r="P2" s="103" t="s">
        <v>9</v>
      </c>
      <c r="Q2" s="103" t="s">
        <v>10</v>
      </c>
      <c r="R2" s="103" t="s">
        <v>18</v>
      </c>
      <c r="S2" s="40"/>
      <c r="T2" s="103" t="s">
        <v>11</v>
      </c>
    </row>
    <row r="3" spans="1:20" s="11" customFormat="1" ht="408.75" customHeight="1">
      <c r="A3" s="104"/>
      <c r="B3" s="104"/>
      <c r="C3" s="104"/>
      <c r="D3" s="104"/>
      <c r="E3" s="104"/>
      <c r="F3" s="104"/>
      <c r="G3" s="104"/>
      <c r="H3" s="104"/>
      <c r="I3" s="41" t="s">
        <v>21</v>
      </c>
      <c r="J3" s="26" t="s">
        <v>13</v>
      </c>
      <c r="K3" s="26" t="s">
        <v>14</v>
      </c>
      <c r="L3" s="26" t="s">
        <v>15</v>
      </c>
      <c r="M3" s="26" t="s">
        <v>16</v>
      </c>
      <c r="N3" s="26" t="s">
        <v>17</v>
      </c>
      <c r="O3" s="104"/>
      <c r="P3" s="104"/>
      <c r="Q3" s="104"/>
      <c r="R3" s="104"/>
      <c r="S3" s="41" t="s">
        <v>12</v>
      </c>
      <c r="T3" s="104"/>
    </row>
    <row r="4" spans="1:20" s="11" customFormat="1" ht="87.75" customHeight="1">
      <c r="A4" s="27">
        <v>1</v>
      </c>
      <c r="B4" s="27">
        <v>2</v>
      </c>
      <c r="C4" s="27">
        <v>3</v>
      </c>
      <c r="D4" s="27">
        <v>4</v>
      </c>
      <c r="E4" s="27">
        <v>5</v>
      </c>
      <c r="F4" s="27">
        <v>6</v>
      </c>
      <c r="G4" s="27">
        <v>7</v>
      </c>
      <c r="H4" s="27">
        <v>8</v>
      </c>
      <c r="I4" s="27">
        <v>9</v>
      </c>
      <c r="J4" s="27">
        <v>10</v>
      </c>
      <c r="K4" s="27">
        <v>11</v>
      </c>
      <c r="L4" s="27">
        <v>12</v>
      </c>
      <c r="M4" s="27">
        <v>13</v>
      </c>
      <c r="N4" s="27">
        <v>14</v>
      </c>
      <c r="O4" s="27">
        <v>15</v>
      </c>
      <c r="P4" s="27">
        <v>16</v>
      </c>
      <c r="Q4" s="27">
        <v>17</v>
      </c>
      <c r="R4" s="27">
        <v>18</v>
      </c>
      <c r="S4" s="27">
        <v>19</v>
      </c>
      <c r="T4" s="27">
        <v>20</v>
      </c>
    </row>
    <row r="5" spans="1:20" s="30" customFormat="1" ht="409.5" customHeight="1">
      <c r="A5" s="29">
        <v>2</v>
      </c>
      <c r="B5" s="23" t="s">
        <v>46</v>
      </c>
      <c r="C5" s="43" t="s">
        <v>47</v>
      </c>
      <c r="D5" s="23" t="s">
        <v>48</v>
      </c>
      <c r="E5" s="23">
        <v>2</v>
      </c>
      <c r="F5" s="94">
        <v>205904</v>
      </c>
      <c r="G5" s="23" t="s">
        <v>50</v>
      </c>
      <c r="H5" s="23" t="s">
        <v>245</v>
      </c>
      <c r="I5" s="23" t="s">
        <v>161</v>
      </c>
      <c r="J5" s="44">
        <v>205904</v>
      </c>
      <c r="K5" s="23">
        <v>0</v>
      </c>
      <c r="L5" s="23">
        <v>205904</v>
      </c>
      <c r="M5" s="23">
        <v>186901.52</v>
      </c>
      <c r="N5" s="23">
        <v>0</v>
      </c>
      <c r="O5" s="23">
        <v>186901.52</v>
      </c>
      <c r="P5" s="23" t="s">
        <v>196</v>
      </c>
      <c r="Q5" s="23" t="s">
        <v>293</v>
      </c>
      <c r="R5" s="23" t="s">
        <v>358</v>
      </c>
      <c r="S5" s="23">
        <v>100</v>
      </c>
      <c r="T5" s="42" t="s">
        <v>357</v>
      </c>
    </row>
    <row r="6" spans="1:20" ht="308.25" customHeight="1">
      <c r="A6" s="88">
        <v>3</v>
      </c>
      <c r="B6" s="42" t="s">
        <v>51</v>
      </c>
      <c r="C6" s="45" t="s">
        <v>52</v>
      </c>
      <c r="D6" s="42" t="s">
        <v>48</v>
      </c>
      <c r="E6" s="42">
        <v>2</v>
      </c>
      <c r="F6" s="90">
        <v>132910</v>
      </c>
      <c r="G6" s="42" t="s">
        <v>53</v>
      </c>
      <c r="H6" s="42" t="s">
        <v>187</v>
      </c>
      <c r="I6" s="42" t="s">
        <v>49</v>
      </c>
      <c r="J6" s="44">
        <v>132910</v>
      </c>
      <c r="K6" s="23">
        <v>0</v>
      </c>
      <c r="L6" s="44">
        <v>132910</v>
      </c>
      <c r="M6" s="42">
        <v>129586</v>
      </c>
      <c r="N6" s="42">
        <v>0</v>
      </c>
      <c r="O6" s="42">
        <v>129586</v>
      </c>
      <c r="P6" s="42" t="s">
        <v>88</v>
      </c>
      <c r="Q6" s="42" t="s">
        <v>227</v>
      </c>
      <c r="R6" s="42" t="s">
        <v>342</v>
      </c>
      <c r="S6" s="42">
        <v>100</v>
      </c>
      <c r="T6" s="42" t="s">
        <v>226</v>
      </c>
    </row>
    <row r="7" spans="1:20" s="30" customFormat="1" ht="409.5" customHeight="1">
      <c r="A7" s="29">
        <v>4</v>
      </c>
      <c r="B7" s="23" t="s">
        <v>54</v>
      </c>
      <c r="C7" s="46" t="s">
        <v>243</v>
      </c>
      <c r="D7" s="23" t="s">
        <v>48</v>
      </c>
      <c r="E7" s="23">
        <v>2</v>
      </c>
      <c r="F7" s="90">
        <v>131327</v>
      </c>
      <c r="G7" s="47" t="s">
        <v>55</v>
      </c>
      <c r="H7" s="23" t="s">
        <v>190</v>
      </c>
      <c r="I7" s="23" t="s">
        <v>161</v>
      </c>
      <c r="J7" s="48">
        <v>131326.98000000001</v>
      </c>
      <c r="K7" s="23">
        <v>0</v>
      </c>
      <c r="L7" s="23">
        <v>131326.98000000001</v>
      </c>
      <c r="M7" s="23">
        <v>126585.1</v>
      </c>
      <c r="N7" s="23">
        <v>0</v>
      </c>
      <c r="O7" s="23">
        <v>126585.1</v>
      </c>
      <c r="P7" s="23" t="s">
        <v>191</v>
      </c>
      <c r="Q7" s="42" t="s">
        <v>192</v>
      </c>
      <c r="R7" s="42" t="s">
        <v>349</v>
      </c>
      <c r="S7" s="23">
        <v>100</v>
      </c>
      <c r="T7" s="42" t="s">
        <v>348</v>
      </c>
    </row>
    <row r="8" spans="1:20" s="30" customFormat="1" ht="308.25" customHeight="1">
      <c r="A8" s="88">
        <v>5</v>
      </c>
      <c r="B8" s="23" t="s">
        <v>198</v>
      </c>
      <c r="C8" s="23" t="s">
        <v>200</v>
      </c>
      <c r="D8" s="23" t="s">
        <v>48</v>
      </c>
      <c r="E8" s="23">
        <v>1</v>
      </c>
      <c r="F8" s="93">
        <v>40697.65</v>
      </c>
      <c r="G8" s="47">
        <v>414</v>
      </c>
      <c r="H8" s="23" t="s">
        <v>246</v>
      </c>
      <c r="I8" s="23" t="s">
        <v>205</v>
      </c>
      <c r="J8" s="23">
        <v>40697.65</v>
      </c>
      <c r="K8" s="23">
        <v>0</v>
      </c>
      <c r="L8" s="23">
        <v>40697.65</v>
      </c>
      <c r="M8" s="23">
        <v>40697.65</v>
      </c>
      <c r="N8" s="23">
        <v>0</v>
      </c>
      <c r="O8" s="23">
        <v>40697.65</v>
      </c>
      <c r="P8" s="23" t="s">
        <v>219</v>
      </c>
      <c r="Q8" s="23" t="s">
        <v>220</v>
      </c>
      <c r="R8" s="23"/>
      <c r="S8" s="23">
        <v>100</v>
      </c>
      <c r="T8" s="23" t="s">
        <v>152</v>
      </c>
    </row>
    <row r="9" spans="1:20" s="30" customFormat="1" ht="323.25" customHeight="1">
      <c r="A9" s="29">
        <v>6</v>
      </c>
      <c r="B9" s="23" t="s">
        <v>199</v>
      </c>
      <c r="C9" s="23" t="s">
        <v>201</v>
      </c>
      <c r="D9" s="23" t="s">
        <v>48</v>
      </c>
      <c r="E9" s="23">
        <v>1</v>
      </c>
      <c r="F9" s="93">
        <v>25756</v>
      </c>
      <c r="G9" s="47">
        <v>414</v>
      </c>
      <c r="H9" s="23" t="s">
        <v>247</v>
      </c>
      <c r="I9" s="23" t="s">
        <v>205</v>
      </c>
      <c r="J9" s="23">
        <v>25756</v>
      </c>
      <c r="K9" s="23">
        <v>0</v>
      </c>
      <c r="L9" s="23">
        <v>25756</v>
      </c>
      <c r="M9" s="23">
        <v>25756</v>
      </c>
      <c r="N9" s="23">
        <v>0</v>
      </c>
      <c r="O9" s="23">
        <v>25756</v>
      </c>
      <c r="P9" s="23" t="s">
        <v>219</v>
      </c>
      <c r="Q9" s="23" t="s">
        <v>222</v>
      </c>
      <c r="R9" s="23"/>
      <c r="S9" s="23">
        <v>100</v>
      </c>
      <c r="T9" s="23" t="s">
        <v>152</v>
      </c>
    </row>
    <row r="10" spans="1:20" s="30" customFormat="1" ht="293.25" customHeight="1">
      <c r="A10" s="88">
        <v>7</v>
      </c>
      <c r="B10" s="23" t="s">
        <v>61</v>
      </c>
      <c r="C10" s="23" t="s">
        <v>202</v>
      </c>
      <c r="D10" s="23" t="s">
        <v>48</v>
      </c>
      <c r="E10" s="23">
        <v>1</v>
      </c>
      <c r="F10" s="93">
        <v>33734.18</v>
      </c>
      <c r="G10" s="47">
        <v>414</v>
      </c>
      <c r="H10" s="23" t="s">
        <v>248</v>
      </c>
      <c r="I10" s="23" t="s">
        <v>205</v>
      </c>
      <c r="J10" s="23">
        <v>33734.18</v>
      </c>
      <c r="K10" s="23">
        <v>0</v>
      </c>
      <c r="L10" s="23">
        <v>33734.18</v>
      </c>
      <c r="M10" s="23">
        <v>33734.18</v>
      </c>
      <c r="N10" s="23">
        <v>0</v>
      </c>
      <c r="O10" s="23">
        <v>33734.18</v>
      </c>
      <c r="P10" s="23" t="s">
        <v>219</v>
      </c>
      <c r="Q10" s="23" t="s">
        <v>221</v>
      </c>
      <c r="R10" s="23"/>
      <c r="S10" s="23">
        <v>100</v>
      </c>
      <c r="T10" s="23" t="s">
        <v>152</v>
      </c>
    </row>
    <row r="11" spans="1:20" s="30" customFormat="1" ht="278.25" customHeight="1">
      <c r="A11" s="29">
        <v>8</v>
      </c>
      <c r="B11" s="23" t="s">
        <v>148</v>
      </c>
      <c r="C11" s="23" t="s">
        <v>203</v>
      </c>
      <c r="D11" s="23" t="s">
        <v>48</v>
      </c>
      <c r="E11" s="23">
        <v>1</v>
      </c>
      <c r="F11" s="93">
        <v>53446.9</v>
      </c>
      <c r="G11" s="47">
        <v>796</v>
      </c>
      <c r="H11" s="23" t="s">
        <v>249</v>
      </c>
      <c r="I11" s="23" t="s">
        <v>205</v>
      </c>
      <c r="J11" s="23">
        <v>53446.9</v>
      </c>
      <c r="K11" s="23">
        <v>0</v>
      </c>
      <c r="L11" s="23">
        <v>53446.9</v>
      </c>
      <c r="M11" s="23">
        <v>53446.9</v>
      </c>
      <c r="N11" s="23">
        <v>0</v>
      </c>
      <c r="O11" s="23">
        <v>53446.9</v>
      </c>
      <c r="P11" s="23" t="s">
        <v>219</v>
      </c>
      <c r="Q11" s="23" t="s">
        <v>223</v>
      </c>
      <c r="R11" s="23"/>
      <c r="S11" s="23">
        <v>100</v>
      </c>
      <c r="T11" s="23" t="s">
        <v>152</v>
      </c>
    </row>
    <row r="12" spans="1:20" s="30" customFormat="1" ht="342" customHeight="1">
      <c r="A12" s="88">
        <v>9</v>
      </c>
      <c r="B12" s="23" t="s">
        <v>149</v>
      </c>
      <c r="C12" s="23" t="s">
        <v>204</v>
      </c>
      <c r="D12" s="23" t="s">
        <v>48</v>
      </c>
      <c r="E12" s="23">
        <v>1</v>
      </c>
      <c r="F12" s="93">
        <v>37742.61</v>
      </c>
      <c r="G12" s="47">
        <v>525</v>
      </c>
      <c r="H12" s="23" t="s">
        <v>250</v>
      </c>
      <c r="I12" s="23" t="s">
        <v>205</v>
      </c>
      <c r="J12" s="23">
        <v>37742.61</v>
      </c>
      <c r="K12" s="23">
        <v>0</v>
      </c>
      <c r="L12" s="23">
        <v>37742.61</v>
      </c>
      <c r="M12" s="23">
        <v>37742.61</v>
      </c>
      <c r="N12" s="23">
        <v>0</v>
      </c>
      <c r="O12" s="23">
        <v>37742.61</v>
      </c>
      <c r="P12" s="23" t="s">
        <v>219</v>
      </c>
      <c r="Q12" s="23" t="s">
        <v>224</v>
      </c>
      <c r="R12" s="23"/>
      <c r="S12" s="23">
        <v>100</v>
      </c>
      <c r="T12" s="23" t="s">
        <v>152</v>
      </c>
    </row>
    <row r="13" spans="1:20" s="30" customFormat="1" ht="408.75" customHeight="1">
      <c r="A13" s="29">
        <v>10</v>
      </c>
      <c r="B13" s="23" t="s">
        <v>56</v>
      </c>
      <c r="C13" s="23" t="s">
        <v>58</v>
      </c>
      <c r="D13" s="23" t="s">
        <v>57</v>
      </c>
      <c r="E13" s="23">
        <v>656</v>
      </c>
      <c r="F13" s="90">
        <v>341668</v>
      </c>
      <c r="G13" s="47">
        <v>1146.5</v>
      </c>
      <c r="H13" s="23" t="s">
        <v>188</v>
      </c>
      <c r="I13" s="23" t="s">
        <v>110</v>
      </c>
      <c r="J13" s="44">
        <v>341668</v>
      </c>
      <c r="K13" s="23">
        <v>0</v>
      </c>
      <c r="L13" s="23">
        <v>341668</v>
      </c>
      <c r="M13" s="23">
        <v>333125</v>
      </c>
      <c r="N13" s="23">
        <v>0</v>
      </c>
      <c r="O13" s="23">
        <v>333125</v>
      </c>
      <c r="P13" s="23" t="s">
        <v>177</v>
      </c>
      <c r="Q13" s="23" t="s">
        <v>178</v>
      </c>
      <c r="R13" s="23" t="s">
        <v>343</v>
      </c>
      <c r="S13" s="23">
        <v>100</v>
      </c>
      <c r="T13" s="23" t="s">
        <v>152</v>
      </c>
    </row>
    <row r="14" spans="1:20" ht="407.25" customHeight="1">
      <c r="A14" s="88">
        <v>11</v>
      </c>
      <c r="B14" s="42" t="s">
        <v>59</v>
      </c>
      <c r="C14" s="42" t="s">
        <v>60</v>
      </c>
      <c r="D14" s="42" t="s">
        <v>57</v>
      </c>
      <c r="E14" s="42">
        <v>1100</v>
      </c>
      <c r="F14" s="90">
        <v>601469</v>
      </c>
      <c r="G14" s="50">
        <v>2300</v>
      </c>
      <c r="H14" s="42" t="s">
        <v>189</v>
      </c>
      <c r="I14" s="42" t="s">
        <v>112</v>
      </c>
      <c r="J14" s="23">
        <v>595010.79</v>
      </c>
      <c r="K14" s="23">
        <v>0</v>
      </c>
      <c r="L14" s="90">
        <v>595010.79</v>
      </c>
      <c r="M14" s="42">
        <v>560217.18999999994</v>
      </c>
      <c r="N14" s="23">
        <v>0</v>
      </c>
      <c r="O14" s="42">
        <v>560217.18999999994</v>
      </c>
      <c r="P14" s="23" t="s">
        <v>177</v>
      </c>
      <c r="Q14" s="23" t="s">
        <v>294</v>
      </c>
      <c r="R14" s="42" t="s">
        <v>344</v>
      </c>
      <c r="S14" s="42">
        <v>100</v>
      </c>
      <c r="T14" s="23" t="s">
        <v>152</v>
      </c>
    </row>
    <row r="15" spans="1:20" ht="316.5" customHeight="1">
      <c r="A15" s="29">
        <v>12</v>
      </c>
      <c r="B15" s="33" t="s">
        <v>61</v>
      </c>
      <c r="C15" s="33" t="s">
        <v>62</v>
      </c>
      <c r="D15" s="42" t="s">
        <v>57</v>
      </c>
      <c r="E15" s="32">
        <v>1161</v>
      </c>
      <c r="F15" s="91">
        <v>580900</v>
      </c>
      <c r="G15" s="51">
        <v>2012.9</v>
      </c>
      <c r="H15" s="42" t="s">
        <v>189</v>
      </c>
      <c r="I15" s="42" t="s">
        <v>112</v>
      </c>
      <c r="J15" s="52">
        <v>577400.92000000004</v>
      </c>
      <c r="K15" s="23">
        <v>0</v>
      </c>
      <c r="L15" s="91">
        <v>577400.92000000004</v>
      </c>
      <c r="M15" s="53">
        <v>546568.84</v>
      </c>
      <c r="N15" s="23">
        <v>0</v>
      </c>
      <c r="O15" s="53">
        <v>546568.84</v>
      </c>
      <c r="P15" s="23" t="s">
        <v>177</v>
      </c>
      <c r="Q15" s="23" t="s">
        <v>294</v>
      </c>
      <c r="R15" s="33" t="s">
        <v>345</v>
      </c>
      <c r="S15" s="33">
        <v>100</v>
      </c>
      <c r="T15" s="23" t="s">
        <v>152</v>
      </c>
    </row>
    <row r="16" spans="1:20" s="30" customFormat="1" ht="409.6" customHeight="1">
      <c r="A16" s="88">
        <v>13</v>
      </c>
      <c r="B16" s="23" t="s">
        <v>43</v>
      </c>
      <c r="C16" s="23" t="s">
        <v>63</v>
      </c>
      <c r="D16" s="23" t="s">
        <v>57</v>
      </c>
      <c r="E16" s="23">
        <v>438</v>
      </c>
      <c r="F16" s="92">
        <v>236505</v>
      </c>
      <c r="G16" s="23">
        <v>771.48</v>
      </c>
      <c r="H16" s="23" t="s">
        <v>251</v>
      </c>
      <c r="I16" s="23" t="s">
        <v>111</v>
      </c>
      <c r="J16" s="54">
        <v>236504.45</v>
      </c>
      <c r="K16" s="23">
        <v>0</v>
      </c>
      <c r="L16" s="23">
        <v>236504.45</v>
      </c>
      <c r="M16" s="23">
        <v>223875.58</v>
      </c>
      <c r="N16" s="23">
        <v>0</v>
      </c>
      <c r="O16" s="23">
        <v>223875.58</v>
      </c>
      <c r="P16" s="23" t="s">
        <v>215</v>
      </c>
      <c r="Q16" s="23" t="s">
        <v>295</v>
      </c>
      <c r="R16" s="23" t="s">
        <v>346</v>
      </c>
      <c r="S16" s="23">
        <v>100</v>
      </c>
      <c r="T16" s="23" t="s">
        <v>152</v>
      </c>
    </row>
    <row r="17" spans="1:20" s="30" customFormat="1" ht="360.75" customHeight="1">
      <c r="A17" s="29">
        <v>14</v>
      </c>
      <c r="B17" s="23" t="s">
        <v>43</v>
      </c>
      <c r="C17" s="23" t="s">
        <v>64</v>
      </c>
      <c r="D17" s="23" t="s">
        <v>57</v>
      </c>
      <c r="E17" s="23">
        <v>508</v>
      </c>
      <c r="F17" s="90">
        <v>164351</v>
      </c>
      <c r="G17" s="23">
        <v>625.41</v>
      </c>
      <c r="H17" s="23" t="s">
        <v>252</v>
      </c>
      <c r="I17" s="23" t="s">
        <v>111</v>
      </c>
      <c r="J17" s="23">
        <v>164350.48000000001</v>
      </c>
      <c r="K17" s="23">
        <v>0</v>
      </c>
      <c r="L17" s="23">
        <v>164350.48000000001</v>
      </c>
      <c r="M17" s="23">
        <v>140623.01</v>
      </c>
      <c r="N17" s="23">
        <v>0</v>
      </c>
      <c r="O17" s="23">
        <v>140623.01</v>
      </c>
      <c r="P17" s="23" t="s">
        <v>215</v>
      </c>
      <c r="Q17" s="23" t="s">
        <v>295</v>
      </c>
      <c r="R17" s="23" t="s">
        <v>347</v>
      </c>
      <c r="S17" s="23">
        <v>100</v>
      </c>
      <c r="T17" s="23" t="s">
        <v>152</v>
      </c>
    </row>
    <row r="18" spans="1:20" s="30" customFormat="1" ht="409.5" customHeight="1">
      <c r="A18" s="88">
        <v>15</v>
      </c>
      <c r="B18" s="23" t="s">
        <v>253</v>
      </c>
      <c r="C18" s="23" t="s">
        <v>254</v>
      </c>
      <c r="D18" s="23" t="s">
        <v>48</v>
      </c>
      <c r="E18" s="23">
        <v>2</v>
      </c>
      <c r="F18" s="90">
        <v>147526</v>
      </c>
      <c r="G18" s="23">
        <v>1400</v>
      </c>
      <c r="H18" s="23" t="s">
        <v>308</v>
      </c>
      <c r="I18" s="23" t="s">
        <v>278</v>
      </c>
      <c r="J18" s="23">
        <v>147526</v>
      </c>
      <c r="K18" s="23">
        <v>0</v>
      </c>
      <c r="L18" s="23">
        <v>147526</v>
      </c>
      <c r="M18" s="49"/>
      <c r="N18" s="23"/>
      <c r="O18" s="49"/>
      <c r="P18" s="23" t="s">
        <v>281</v>
      </c>
      <c r="Q18" s="23" t="s">
        <v>288</v>
      </c>
      <c r="R18" s="49"/>
      <c r="S18" s="23">
        <v>80</v>
      </c>
      <c r="T18" s="23"/>
    </row>
    <row r="19" spans="1:20" s="30" customFormat="1" ht="379.5" customHeight="1">
      <c r="A19" s="29">
        <v>16</v>
      </c>
      <c r="B19" s="23" t="s">
        <v>259</v>
      </c>
      <c r="C19" s="23" t="s">
        <v>260</v>
      </c>
      <c r="D19" s="23" t="s">
        <v>48</v>
      </c>
      <c r="E19" s="23">
        <v>1</v>
      </c>
      <c r="F19" s="92">
        <v>99842.68</v>
      </c>
      <c r="G19" s="23">
        <v>100</v>
      </c>
      <c r="H19" s="23" t="s">
        <v>327</v>
      </c>
      <c r="I19" s="23" t="s">
        <v>309</v>
      </c>
      <c r="J19" s="44">
        <v>99842.68</v>
      </c>
      <c r="K19" s="23">
        <v>0</v>
      </c>
      <c r="L19" s="44">
        <v>99842.68</v>
      </c>
      <c r="M19" s="49"/>
      <c r="N19" s="23"/>
      <c r="O19" s="49"/>
      <c r="P19" s="23" t="s">
        <v>281</v>
      </c>
      <c r="Q19" s="23" t="s">
        <v>328</v>
      </c>
      <c r="R19" s="49"/>
      <c r="S19" s="23">
        <v>100</v>
      </c>
      <c r="T19" s="23"/>
    </row>
    <row r="20" spans="1:20" s="30" customFormat="1" ht="319.5" customHeight="1">
      <c r="A20" s="88">
        <v>17</v>
      </c>
      <c r="B20" s="23" t="s">
        <v>244</v>
      </c>
      <c r="C20" s="23" t="s">
        <v>298</v>
      </c>
      <c r="D20" s="23" t="s">
        <v>48</v>
      </c>
      <c r="E20" s="23">
        <v>1</v>
      </c>
      <c r="F20" s="90">
        <v>128086.49</v>
      </c>
      <c r="G20" s="23">
        <v>1205</v>
      </c>
      <c r="H20" s="23" t="s">
        <v>299</v>
      </c>
      <c r="I20" s="23" t="s">
        <v>309</v>
      </c>
      <c r="J20" s="23">
        <v>128086.49</v>
      </c>
      <c r="K20" s="23">
        <v>0</v>
      </c>
      <c r="L20" s="23">
        <v>128086.49</v>
      </c>
      <c r="M20" s="23">
        <v>123731.65</v>
      </c>
      <c r="N20" s="23">
        <v>0</v>
      </c>
      <c r="O20" s="23">
        <v>123731.65</v>
      </c>
      <c r="P20" s="23" t="s">
        <v>191</v>
      </c>
      <c r="Q20" s="23" t="s">
        <v>329</v>
      </c>
      <c r="R20" s="23" t="s">
        <v>359</v>
      </c>
      <c r="S20" s="23">
        <v>100</v>
      </c>
      <c r="T20" s="23" t="s">
        <v>152</v>
      </c>
    </row>
    <row r="21" spans="1:20" s="30" customFormat="1" ht="315.75" customHeight="1">
      <c r="A21" s="29">
        <v>18</v>
      </c>
      <c r="B21" s="23" t="s">
        <v>244</v>
      </c>
      <c r="C21" s="23" t="s">
        <v>297</v>
      </c>
      <c r="D21" s="23" t="s">
        <v>48</v>
      </c>
      <c r="E21" s="23">
        <v>1</v>
      </c>
      <c r="F21" s="90">
        <v>99553.83</v>
      </c>
      <c r="G21" s="23">
        <v>995</v>
      </c>
      <c r="H21" s="23" t="s">
        <v>300</v>
      </c>
      <c r="I21" s="23" t="s">
        <v>309</v>
      </c>
      <c r="J21" s="23">
        <v>99553.83</v>
      </c>
      <c r="K21" s="23">
        <v>0</v>
      </c>
      <c r="L21" s="23">
        <v>99553.83</v>
      </c>
      <c r="M21" s="49"/>
      <c r="N21" s="23"/>
      <c r="O21" s="49"/>
      <c r="P21" s="23" t="s">
        <v>315</v>
      </c>
      <c r="Q21" s="23" t="s">
        <v>316</v>
      </c>
      <c r="R21" s="49"/>
      <c r="S21" s="23">
        <v>100</v>
      </c>
      <c r="T21" s="23"/>
    </row>
    <row r="22" spans="1:20" s="30" customFormat="1" ht="304.5" customHeight="1">
      <c r="A22" s="88">
        <v>19</v>
      </c>
      <c r="B22" s="23" t="s">
        <v>262</v>
      </c>
      <c r="C22" s="23" t="s">
        <v>263</v>
      </c>
      <c r="D22" s="23" t="s">
        <v>48</v>
      </c>
      <c r="E22" s="23">
        <v>1</v>
      </c>
      <c r="F22" s="90">
        <v>116761</v>
      </c>
      <c r="G22" s="23">
        <v>700</v>
      </c>
      <c r="H22" s="23" t="s">
        <v>301</v>
      </c>
      <c r="I22" s="23" t="s">
        <v>261</v>
      </c>
      <c r="J22" s="23">
        <v>116761</v>
      </c>
      <c r="K22" s="23">
        <v>0</v>
      </c>
      <c r="L22" s="23">
        <v>116761</v>
      </c>
      <c r="M22" s="49"/>
      <c r="N22" s="23"/>
      <c r="O22" s="49"/>
      <c r="P22" s="23" t="s">
        <v>277</v>
      </c>
      <c r="Q22" s="23" t="s">
        <v>335</v>
      </c>
      <c r="R22" s="49"/>
      <c r="S22" s="23">
        <v>80</v>
      </c>
      <c r="T22" s="49"/>
    </row>
    <row r="23" spans="1:20" s="30" customFormat="1" ht="300.75" customHeight="1">
      <c r="A23" s="29">
        <v>20</v>
      </c>
      <c r="B23" s="23" t="s">
        <v>264</v>
      </c>
      <c r="C23" s="23" t="s">
        <v>257</v>
      </c>
      <c r="D23" s="23" t="s">
        <v>48</v>
      </c>
      <c r="E23" s="23">
        <v>1</v>
      </c>
      <c r="F23" s="90">
        <v>95770</v>
      </c>
      <c r="G23" s="23">
        <v>100</v>
      </c>
      <c r="H23" s="23" t="s">
        <v>302</v>
      </c>
      <c r="I23" s="23" t="s">
        <v>261</v>
      </c>
      <c r="J23" s="23">
        <v>95770</v>
      </c>
      <c r="K23" s="23">
        <v>0</v>
      </c>
      <c r="L23" s="23">
        <v>95770</v>
      </c>
      <c r="M23" s="49"/>
      <c r="N23" s="23"/>
      <c r="O23" s="49"/>
      <c r="P23" s="23" t="s">
        <v>277</v>
      </c>
      <c r="Q23" s="23" t="s">
        <v>280</v>
      </c>
      <c r="R23" s="49"/>
      <c r="S23" s="23">
        <v>100</v>
      </c>
      <c r="T23" s="49"/>
    </row>
    <row r="24" spans="1:20" s="30" customFormat="1" ht="409.5" customHeight="1">
      <c r="A24" s="88">
        <v>21</v>
      </c>
      <c r="B24" s="23" t="s">
        <v>231</v>
      </c>
      <c r="C24" s="23" t="s">
        <v>258</v>
      </c>
      <c r="D24" s="23" t="s">
        <v>48</v>
      </c>
      <c r="E24" s="23">
        <v>2</v>
      </c>
      <c r="F24" s="90">
        <v>197330</v>
      </c>
      <c r="G24" s="23">
        <v>200</v>
      </c>
      <c r="H24" s="23" t="s">
        <v>303</v>
      </c>
      <c r="I24" s="23" t="s">
        <v>261</v>
      </c>
      <c r="J24" s="23">
        <v>197330</v>
      </c>
      <c r="K24" s="23">
        <v>0</v>
      </c>
      <c r="L24" s="23">
        <v>197330</v>
      </c>
      <c r="M24" s="49"/>
      <c r="N24" s="23"/>
      <c r="O24" s="49"/>
      <c r="P24" s="23" t="s">
        <v>277</v>
      </c>
      <c r="Q24" s="23" t="s">
        <v>284</v>
      </c>
      <c r="R24" s="49"/>
      <c r="S24" s="23">
        <v>100</v>
      </c>
      <c r="T24" s="49"/>
    </row>
    <row r="25" spans="1:20" s="30" customFormat="1" ht="409.5" customHeight="1">
      <c r="A25" s="29">
        <v>22</v>
      </c>
      <c r="B25" s="23" t="s">
        <v>265</v>
      </c>
      <c r="C25" s="23" t="s">
        <v>266</v>
      </c>
      <c r="D25" s="23" t="s">
        <v>48</v>
      </c>
      <c r="E25" s="23">
        <v>2</v>
      </c>
      <c r="F25" s="90">
        <v>189111</v>
      </c>
      <c r="G25" s="23">
        <v>2200</v>
      </c>
      <c r="H25" s="23" t="s">
        <v>304</v>
      </c>
      <c r="I25" s="23" t="s">
        <v>267</v>
      </c>
      <c r="J25" s="23">
        <v>189111</v>
      </c>
      <c r="K25" s="23">
        <v>0</v>
      </c>
      <c r="L25" s="23">
        <v>189111</v>
      </c>
      <c r="M25" s="49"/>
      <c r="N25" s="23"/>
      <c r="O25" s="49"/>
      <c r="P25" s="23" t="s">
        <v>330</v>
      </c>
      <c r="Q25" s="23" t="s">
        <v>283</v>
      </c>
      <c r="R25" s="49"/>
      <c r="S25" s="23">
        <v>100</v>
      </c>
      <c r="T25" s="56"/>
    </row>
    <row r="26" spans="1:20" s="30" customFormat="1" ht="409.5" customHeight="1">
      <c r="A26" s="88">
        <v>23</v>
      </c>
      <c r="B26" s="23" t="s">
        <v>268</v>
      </c>
      <c r="C26" s="23" t="s">
        <v>269</v>
      </c>
      <c r="D26" s="23" t="s">
        <v>48</v>
      </c>
      <c r="E26" s="23">
        <v>3</v>
      </c>
      <c r="F26" s="90">
        <v>160470</v>
      </c>
      <c r="G26" s="23">
        <v>1900</v>
      </c>
      <c r="H26" s="23" t="s">
        <v>305</v>
      </c>
      <c r="I26" s="23" t="s">
        <v>270</v>
      </c>
      <c r="J26" s="23">
        <v>160470</v>
      </c>
      <c r="K26" s="23">
        <v>0</v>
      </c>
      <c r="L26" s="23">
        <v>160470</v>
      </c>
      <c r="M26" s="23">
        <v>82879.55</v>
      </c>
      <c r="N26" s="23">
        <v>0</v>
      </c>
      <c r="O26" s="49">
        <v>82879.55</v>
      </c>
      <c r="P26" s="23" t="s">
        <v>281</v>
      </c>
      <c r="Q26" s="23" t="s">
        <v>282</v>
      </c>
      <c r="R26" s="23" t="s">
        <v>339</v>
      </c>
      <c r="S26" s="23">
        <v>100</v>
      </c>
      <c r="T26" s="56"/>
    </row>
    <row r="27" spans="1:20" s="30" customFormat="1" ht="409.5" customHeight="1">
      <c r="A27" s="29">
        <v>24</v>
      </c>
      <c r="B27" s="23" t="s">
        <v>271</v>
      </c>
      <c r="C27" s="23" t="s">
        <v>356</v>
      </c>
      <c r="D27" s="23" t="s">
        <v>48</v>
      </c>
      <c r="E27" s="23">
        <v>2</v>
      </c>
      <c r="F27" s="90">
        <v>110933</v>
      </c>
      <c r="G27" s="23">
        <v>1400</v>
      </c>
      <c r="H27" s="23" t="s">
        <v>306</v>
      </c>
      <c r="I27" s="23" t="s">
        <v>270</v>
      </c>
      <c r="J27" s="23">
        <v>110933</v>
      </c>
      <c r="K27" s="23">
        <v>0</v>
      </c>
      <c r="L27" s="23">
        <v>110933</v>
      </c>
      <c r="M27" s="49">
        <v>104572.31</v>
      </c>
      <c r="N27" s="23">
        <v>0</v>
      </c>
      <c r="O27" s="49">
        <v>104572.31</v>
      </c>
      <c r="P27" s="23" t="s">
        <v>281</v>
      </c>
      <c r="Q27" s="23" t="s">
        <v>285</v>
      </c>
      <c r="R27" s="23" t="s">
        <v>355</v>
      </c>
      <c r="S27" s="23">
        <v>100</v>
      </c>
      <c r="T27" s="56" t="s">
        <v>152</v>
      </c>
    </row>
    <row r="28" spans="1:20" s="30" customFormat="1" ht="409.5" customHeight="1">
      <c r="A28" s="88">
        <v>25</v>
      </c>
      <c r="B28" s="23" t="s">
        <v>272</v>
      </c>
      <c r="C28" s="23" t="s">
        <v>273</v>
      </c>
      <c r="D28" s="23" t="s">
        <v>48</v>
      </c>
      <c r="E28" s="23">
        <v>3</v>
      </c>
      <c r="F28" s="90">
        <v>179714</v>
      </c>
      <c r="G28" s="23">
        <v>2400</v>
      </c>
      <c r="H28" s="23" t="s">
        <v>307</v>
      </c>
      <c r="I28" s="23" t="s">
        <v>290</v>
      </c>
      <c r="J28" s="23">
        <v>179714</v>
      </c>
      <c r="K28" s="23">
        <v>0</v>
      </c>
      <c r="L28" s="23">
        <v>179714</v>
      </c>
      <c r="M28" s="49"/>
      <c r="N28" s="23"/>
      <c r="O28" s="49"/>
      <c r="P28" s="23" t="s">
        <v>281</v>
      </c>
      <c r="Q28" s="23" t="s">
        <v>289</v>
      </c>
      <c r="R28" s="49"/>
      <c r="S28" s="23">
        <v>100</v>
      </c>
      <c r="T28" s="23"/>
    </row>
    <row r="29" spans="1:20" s="30" customFormat="1" ht="327" customHeight="1">
      <c r="A29" s="29">
        <v>26</v>
      </c>
      <c r="B29" s="23" t="s">
        <v>244</v>
      </c>
      <c r="C29" s="23" t="s">
        <v>274</v>
      </c>
      <c r="D29" s="23" t="s">
        <v>57</v>
      </c>
      <c r="E29" s="23">
        <v>360</v>
      </c>
      <c r="F29" s="90">
        <v>209300</v>
      </c>
      <c r="G29" s="23">
        <v>4935</v>
      </c>
      <c r="H29" s="23" t="s">
        <v>313</v>
      </c>
      <c r="I29" s="23" t="s">
        <v>279</v>
      </c>
      <c r="J29" s="23">
        <v>209299.8</v>
      </c>
      <c r="K29" s="23">
        <v>0</v>
      </c>
      <c r="L29" s="23">
        <v>209299.8</v>
      </c>
      <c r="M29" s="23">
        <v>190545.33</v>
      </c>
      <c r="N29" s="23">
        <v>0</v>
      </c>
      <c r="O29" s="23">
        <v>190545.33</v>
      </c>
      <c r="P29" s="23" t="s">
        <v>311</v>
      </c>
      <c r="Q29" s="23" t="s">
        <v>310</v>
      </c>
      <c r="R29" s="23" t="s">
        <v>360</v>
      </c>
      <c r="S29" s="23">
        <v>100</v>
      </c>
      <c r="T29" s="49" t="s">
        <v>361</v>
      </c>
    </row>
    <row r="30" spans="1:20" s="30" customFormat="1" ht="409.5" customHeight="1">
      <c r="A30" s="29">
        <v>28</v>
      </c>
      <c r="B30" s="23" t="s">
        <v>332</v>
      </c>
      <c r="C30" s="23" t="s">
        <v>331</v>
      </c>
      <c r="D30" s="23" t="s">
        <v>57</v>
      </c>
      <c r="E30" s="23">
        <v>2225</v>
      </c>
      <c r="F30" s="90">
        <v>242645</v>
      </c>
      <c r="G30" s="23">
        <v>1770</v>
      </c>
      <c r="H30" s="100" t="s">
        <v>351</v>
      </c>
      <c r="I30" s="100" t="s">
        <v>326</v>
      </c>
      <c r="J30" s="23">
        <v>242645</v>
      </c>
      <c r="K30" s="23">
        <v>0</v>
      </c>
      <c r="L30" s="23">
        <v>242645</v>
      </c>
      <c r="M30" s="49">
        <v>242645</v>
      </c>
      <c r="N30" s="23">
        <v>0</v>
      </c>
      <c r="O30" s="49">
        <v>242645</v>
      </c>
      <c r="P30" s="23" t="s">
        <v>215</v>
      </c>
      <c r="Q30" s="23" t="s">
        <v>352</v>
      </c>
      <c r="R30" s="49"/>
      <c r="S30" s="23"/>
      <c r="T30" s="100" t="s">
        <v>353</v>
      </c>
    </row>
    <row r="31" spans="1:20" s="30" customFormat="1" ht="409.5" customHeight="1">
      <c r="A31" s="88">
        <v>29</v>
      </c>
      <c r="B31" s="23" t="s">
        <v>312</v>
      </c>
      <c r="C31" s="23" t="s">
        <v>333</v>
      </c>
      <c r="D31" s="23" t="s">
        <v>57</v>
      </c>
      <c r="E31" s="23">
        <v>2668</v>
      </c>
      <c r="F31" s="90">
        <v>252969</v>
      </c>
      <c r="G31" s="23">
        <v>4000</v>
      </c>
      <c r="H31" s="101"/>
      <c r="I31" s="101"/>
      <c r="J31" s="23">
        <v>252969</v>
      </c>
      <c r="K31" s="23">
        <v>0</v>
      </c>
      <c r="L31" s="23">
        <v>252969</v>
      </c>
      <c r="M31" s="49">
        <v>252969</v>
      </c>
      <c r="N31" s="23">
        <v>0</v>
      </c>
      <c r="O31" s="49">
        <v>252969</v>
      </c>
      <c r="P31" s="23" t="s">
        <v>215</v>
      </c>
      <c r="Q31" s="23" t="s">
        <v>352</v>
      </c>
      <c r="R31" s="49"/>
      <c r="S31" s="23"/>
      <c r="T31" s="101"/>
    </row>
    <row r="32" spans="1:20" s="30" customFormat="1" ht="405.75" customHeight="1">
      <c r="A32" s="29">
        <v>30</v>
      </c>
      <c r="B32" s="23" t="s">
        <v>244</v>
      </c>
      <c r="C32" s="23" t="s">
        <v>334</v>
      </c>
      <c r="D32" s="23" t="s">
        <v>48</v>
      </c>
      <c r="E32" s="23">
        <v>20</v>
      </c>
      <c r="F32" s="90">
        <v>173903</v>
      </c>
      <c r="G32" s="23">
        <v>11108.48</v>
      </c>
      <c r="H32" s="102"/>
      <c r="I32" s="102"/>
      <c r="J32" s="23">
        <v>173903</v>
      </c>
      <c r="K32" s="23">
        <v>0</v>
      </c>
      <c r="L32" s="23">
        <v>173903</v>
      </c>
      <c r="M32" s="49">
        <v>173903</v>
      </c>
      <c r="N32" s="23">
        <v>0</v>
      </c>
      <c r="O32" s="49">
        <v>173903</v>
      </c>
      <c r="P32" s="23" t="s">
        <v>215</v>
      </c>
      <c r="Q32" s="23" t="s">
        <v>352</v>
      </c>
      <c r="R32" s="49"/>
      <c r="S32" s="23"/>
      <c r="T32" s="102"/>
    </row>
    <row r="33" spans="3:15" ht="271.5" customHeight="1">
      <c r="C33" s="99" t="s">
        <v>350</v>
      </c>
      <c r="D33" s="99"/>
      <c r="E33" s="99"/>
      <c r="F33" s="55">
        <f>SUM(F5:F32)</f>
        <v>4990326.34</v>
      </c>
      <c r="J33" s="39">
        <f>SUM(J5:J32)</f>
        <v>4980367.7600000007</v>
      </c>
      <c r="L33" s="24">
        <f>SUM(L5:L32)</f>
        <v>4980367.7600000007</v>
      </c>
      <c r="M33" s="39">
        <f>SUM(M5:M32)</f>
        <v>3610105.42</v>
      </c>
      <c r="O33" s="86">
        <f>SUM(O5:O32)</f>
        <v>3610105.42</v>
      </c>
    </row>
  </sheetData>
  <mergeCells count="20">
    <mergeCell ref="T30:T32"/>
    <mergeCell ref="T2:T3"/>
    <mergeCell ref="A1:T1"/>
    <mergeCell ref="A2:A3"/>
    <mergeCell ref="B2:B3"/>
    <mergeCell ref="C2:C3"/>
    <mergeCell ref="D2:D3"/>
    <mergeCell ref="E2:E3"/>
    <mergeCell ref="F2:F3"/>
    <mergeCell ref="G2:G3"/>
    <mergeCell ref="J2:L2"/>
    <mergeCell ref="M2:N2"/>
    <mergeCell ref="O2:O3"/>
    <mergeCell ref="P2:P3"/>
    <mergeCell ref="Q2:Q3"/>
    <mergeCell ref="C33:E33"/>
    <mergeCell ref="I30:I32"/>
    <mergeCell ref="H30:H32"/>
    <mergeCell ref="R2:R3"/>
    <mergeCell ref="H2:H3"/>
  </mergeCells>
  <pageMargins left="0.7" right="0.7" top="0.75" bottom="0.75" header="0.3" footer="0.3"/>
  <pageSetup scale="1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BreakPreview" topLeftCell="C1" zoomScale="60" zoomScaleNormal="50" workbookViewId="0">
      <selection activeCell="M10" sqref="M10"/>
    </sheetView>
  </sheetViews>
  <sheetFormatPr defaultRowHeight="28.5"/>
  <cols>
    <col min="1" max="1" width="6.42578125" style="5" customWidth="1"/>
    <col min="2" max="2" width="32.28515625" style="5" customWidth="1"/>
    <col min="3" max="3" width="133.42578125" style="5" customWidth="1"/>
    <col min="4" max="4" width="12" style="5" customWidth="1"/>
    <col min="5" max="5" width="9.140625" style="5"/>
    <col min="6" max="6" width="31.85546875" style="5" customWidth="1"/>
    <col min="7" max="7" width="18" style="5" customWidth="1"/>
    <col min="8" max="8" width="22" style="5" customWidth="1"/>
    <col min="9" max="9" width="22.85546875" style="5" customWidth="1"/>
    <col min="10" max="10" width="55.42578125" style="5" customWidth="1"/>
    <col min="11" max="11" width="56.28515625" style="5" customWidth="1"/>
    <col min="12" max="12" width="27" style="5" customWidth="1"/>
    <col min="13" max="13" width="37.85546875" style="5" customWidth="1"/>
    <col min="14" max="14" width="18.5703125" style="5" customWidth="1"/>
    <col min="15" max="15" width="16.28515625" style="5" customWidth="1"/>
    <col min="16" max="16384" width="9.140625" style="5"/>
  </cols>
  <sheetData>
    <row r="1" spans="1:13" ht="32.25" customHeight="1">
      <c r="A1" s="109" t="s">
        <v>23</v>
      </c>
      <c r="B1" s="110"/>
      <c r="C1" s="110"/>
      <c r="D1" s="110"/>
      <c r="E1" s="110"/>
      <c r="F1" s="110"/>
      <c r="G1" s="110"/>
      <c r="H1" s="110"/>
      <c r="I1" s="110"/>
      <c r="J1" s="110"/>
      <c r="K1" s="110"/>
      <c r="L1" s="110"/>
      <c r="M1" s="111"/>
    </row>
    <row r="2" spans="1:13" ht="247.5" customHeight="1">
      <c r="A2" s="6" t="s">
        <v>0</v>
      </c>
      <c r="B2" s="6" t="s">
        <v>1</v>
      </c>
      <c r="C2" s="6" t="s">
        <v>40</v>
      </c>
      <c r="D2" s="6" t="s">
        <v>24</v>
      </c>
      <c r="E2" s="6" t="s">
        <v>4</v>
      </c>
      <c r="F2" s="6" t="s">
        <v>42</v>
      </c>
      <c r="G2" s="6" t="s">
        <v>25</v>
      </c>
      <c r="H2" s="6" t="s">
        <v>26</v>
      </c>
      <c r="I2" s="6" t="s">
        <v>27</v>
      </c>
      <c r="J2" s="6" t="s">
        <v>22</v>
      </c>
      <c r="K2" s="6" t="s">
        <v>9</v>
      </c>
      <c r="L2" s="6" t="s">
        <v>28</v>
      </c>
      <c r="M2" s="6" t="s">
        <v>11</v>
      </c>
    </row>
    <row r="3" spans="1:13">
      <c r="A3" s="7">
        <v>1</v>
      </c>
      <c r="B3" s="7">
        <v>2</v>
      </c>
      <c r="C3" s="7">
        <v>3</v>
      </c>
      <c r="D3" s="7">
        <v>4</v>
      </c>
      <c r="E3" s="7">
        <v>5</v>
      </c>
      <c r="F3" s="7">
        <v>6</v>
      </c>
      <c r="G3" s="7">
        <v>7</v>
      </c>
      <c r="H3" s="7">
        <v>8</v>
      </c>
      <c r="I3" s="7">
        <v>9</v>
      </c>
      <c r="J3" s="7">
        <v>10</v>
      </c>
      <c r="K3" s="7">
        <v>11</v>
      </c>
      <c r="L3" s="7">
        <v>12</v>
      </c>
      <c r="M3" s="7">
        <v>13</v>
      </c>
    </row>
    <row r="4" spans="1:13" ht="159.75" customHeight="1">
      <c r="A4" s="7">
        <v>2</v>
      </c>
      <c r="B4" s="7" t="s">
        <v>29</v>
      </c>
      <c r="C4" s="7" t="s">
        <v>45</v>
      </c>
      <c r="D4" s="7"/>
      <c r="E4" s="7"/>
      <c r="F4" s="7">
        <v>90173</v>
      </c>
      <c r="G4" s="7">
        <v>90173</v>
      </c>
      <c r="H4" s="7"/>
      <c r="I4" s="7"/>
      <c r="J4" s="7"/>
      <c r="K4" s="7"/>
      <c r="L4" s="7"/>
      <c r="M4" s="7" t="s">
        <v>291</v>
      </c>
    </row>
    <row r="5" spans="1:13" ht="342.75" customHeight="1">
      <c r="A5" s="7">
        <v>3</v>
      </c>
      <c r="B5" s="7" t="s">
        <v>29</v>
      </c>
      <c r="C5" s="8" t="s">
        <v>66</v>
      </c>
      <c r="D5" s="7"/>
      <c r="E5" s="7"/>
      <c r="F5" s="7">
        <v>72072</v>
      </c>
      <c r="G5" s="7">
        <v>72072</v>
      </c>
      <c r="H5" s="7">
        <v>72072</v>
      </c>
      <c r="I5" s="7">
        <v>0</v>
      </c>
      <c r="J5" s="89" t="s">
        <v>354</v>
      </c>
      <c r="K5" s="7" t="s">
        <v>100</v>
      </c>
      <c r="L5" s="7" t="s">
        <v>103</v>
      </c>
      <c r="M5" s="7" t="s">
        <v>68</v>
      </c>
    </row>
    <row r="6" spans="1:13" ht="119.25" customHeight="1">
      <c r="A6" s="7">
        <v>4</v>
      </c>
      <c r="B6" s="7" t="s">
        <v>29</v>
      </c>
      <c r="C6" s="7" t="s">
        <v>99</v>
      </c>
      <c r="D6" s="7"/>
      <c r="E6" s="9"/>
      <c r="F6" s="9">
        <v>4199.8999999999996</v>
      </c>
      <c r="G6" s="9">
        <v>4199.8999999999996</v>
      </c>
      <c r="H6" s="9">
        <v>4199.8999999999996</v>
      </c>
      <c r="I6" s="9">
        <v>3559.24</v>
      </c>
      <c r="J6" s="9">
        <v>3559.24</v>
      </c>
      <c r="K6" s="7" t="s">
        <v>101</v>
      </c>
      <c r="L6" s="7" t="s">
        <v>102</v>
      </c>
      <c r="M6" s="7" t="s">
        <v>153</v>
      </c>
    </row>
    <row r="7" spans="1:13" ht="111" customHeight="1">
      <c r="A7" s="7">
        <v>5</v>
      </c>
      <c r="B7" s="7" t="s">
        <v>29</v>
      </c>
      <c r="C7" s="7" t="s">
        <v>104</v>
      </c>
      <c r="D7" s="7"/>
      <c r="E7" s="7"/>
      <c r="F7" s="7">
        <v>883.47</v>
      </c>
      <c r="G7" s="7">
        <v>883.47</v>
      </c>
      <c r="H7" s="7">
        <v>883.47</v>
      </c>
      <c r="I7" s="7">
        <v>883.47</v>
      </c>
      <c r="J7" s="7">
        <v>883.47</v>
      </c>
      <c r="K7" s="7" t="s">
        <v>105</v>
      </c>
      <c r="L7" s="7" t="s">
        <v>106</v>
      </c>
      <c r="M7" s="7" t="s">
        <v>152</v>
      </c>
    </row>
    <row r="8" spans="1:13" ht="99" customHeight="1">
      <c r="A8" s="7">
        <v>6</v>
      </c>
      <c r="B8" s="7" t="s">
        <v>29</v>
      </c>
      <c r="C8" s="7" t="s">
        <v>150</v>
      </c>
      <c r="D8" s="7"/>
      <c r="E8" s="7"/>
      <c r="F8" s="7">
        <v>683.54</v>
      </c>
      <c r="G8" s="7">
        <v>683.54</v>
      </c>
      <c r="H8" s="7">
        <v>683.54</v>
      </c>
      <c r="I8" s="7">
        <v>683.54</v>
      </c>
      <c r="J8" s="7">
        <v>683.54</v>
      </c>
      <c r="K8" s="7" t="s">
        <v>151</v>
      </c>
      <c r="L8" s="7" t="s">
        <v>206</v>
      </c>
      <c r="M8" s="7" t="s">
        <v>152</v>
      </c>
    </row>
    <row r="9" spans="1:13" ht="174.75" customHeight="1">
      <c r="A9" s="7">
        <v>7</v>
      </c>
      <c r="B9" s="7" t="s">
        <v>29</v>
      </c>
      <c r="C9" s="7" t="s">
        <v>156</v>
      </c>
      <c r="D9" s="7"/>
      <c r="E9" s="7"/>
      <c r="F9" s="7"/>
      <c r="G9" s="7"/>
      <c r="H9" s="7">
        <v>3937</v>
      </c>
      <c r="I9" s="7">
        <v>3937</v>
      </c>
      <c r="J9" s="7">
        <v>3937</v>
      </c>
      <c r="K9" s="7" t="s">
        <v>157</v>
      </c>
      <c r="L9" s="7" t="s">
        <v>158</v>
      </c>
      <c r="M9" s="7" t="s">
        <v>159</v>
      </c>
    </row>
    <row r="10" spans="1:13" ht="202.5" customHeight="1">
      <c r="A10" s="7">
        <v>8</v>
      </c>
      <c r="B10" s="7" t="s">
        <v>29</v>
      </c>
      <c r="C10" s="7" t="s">
        <v>169</v>
      </c>
      <c r="D10" s="7" t="s">
        <v>57</v>
      </c>
      <c r="E10" s="7">
        <v>660</v>
      </c>
      <c r="F10" s="7">
        <v>127850</v>
      </c>
      <c r="G10" s="7">
        <v>127850</v>
      </c>
      <c r="H10" s="7">
        <v>110402</v>
      </c>
      <c r="I10" s="7">
        <v>109052.56</v>
      </c>
      <c r="J10" s="7">
        <v>109052.56</v>
      </c>
      <c r="K10" s="7" t="s">
        <v>208</v>
      </c>
      <c r="L10" s="7" t="s">
        <v>207</v>
      </c>
      <c r="M10" s="7" t="s">
        <v>340</v>
      </c>
    </row>
    <row r="11" spans="1:13" ht="197.25" customHeight="1">
      <c r="A11" s="7">
        <v>9</v>
      </c>
      <c r="B11" s="7" t="s">
        <v>29</v>
      </c>
      <c r="C11" s="7" t="s">
        <v>225</v>
      </c>
      <c r="D11" s="7"/>
      <c r="E11" s="7">
        <v>3</v>
      </c>
      <c r="F11" s="7">
        <v>99808</v>
      </c>
      <c r="G11" s="7">
        <v>99808</v>
      </c>
      <c r="H11" s="7"/>
      <c r="I11" s="7"/>
      <c r="J11" s="7"/>
      <c r="K11" s="7"/>
      <c r="L11" s="7"/>
      <c r="M11" s="7" t="s">
        <v>292</v>
      </c>
    </row>
    <row r="12" spans="1:13" ht="176.25" customHeight="1">
      <c r="A12" s="7">
        <v>10</v>
      </c>
      <c r="B12" s="7" t="s">
        <v>29</v>
      </c>
      <c r="C12" s="7" t="s">
        <v>236</v>
      </c>
      <c r="D12" s="7"/>
      <c r="E12" s="7"/>
      <c r="F12" s="7">
        <v>36690</v>
      </c>
      <c r="G12" s="7">
        <v>36690</v>
      </c>
      <c r="H12" s="7">
        <v>37787.94</v>
      </c>
      <c r="I12" s="7">
        <v>37787.94</v>
      </c>
      <c r="J12" s="7">
        <v>37787.94</v>
      </c>
      <c r="K12" s="7" t="s">
        <v>255</v>
      </c>
      <c r="L12" s="7" t="s">
        <v>256</v>
      </c>
      <c r="M12" s="7" t="s">
        <v>152</v>
      </c>
    </row>
    <row r="13" spans="1:13" ht="409.6" customHeight="1">
      <c r="A13" s="7">
        <v>11</v>
      </c>
      <c r="B13" s="87" t="s">
        <v>29</v>
      </c>
      <c r="C13" s="38" t="s">
        <v>242</v>
      </c>
      <c r="D13" s="87"/>
      <c r="E13" s="87">
        <v>6</v>
      </c>
      <c r="F13" s="87">
        <v>141360</v>
      </c>
      <c r="G13" s="87">
        <v>141360</v>
      </c>
      <c r="H13" s="87">
        <v>141360</v>
      </c>
      <c r="I13" s="87">
        <v>138050.65</v>
      </c>
      <c r="J13" s="87">
        <v>138050.65</v>
      </c>
      <c r="K13" s="87" t="s">
        <v>286</v>
      </c>
      <c r="L13" s="87" t="s">
        <v>287</v>
      </c>
      <c r="M13" s="87" t="s">
        <v>341</v>
      </c>
    </row>
    <row r="14" spans="1:13" ht="178.5" customHeight="1">
      <c r="A14" s="7">
        <v>12</v>
      </c>
      <c r="B14" s="87" t="s">
        <v>323</v>
      </c>
      <c r="C14" s="8" t="s">
        <v>325</v>
      </c>
      <c r="D14" s="87"/>
      <c r="E14" s="87"/>
      <c r="F14" s="87">
        <v>1998.64</v>
      </c>
      <c r="G14" s="87">
        <v>1998.64</v>
      </c>
      <c r="H14" s="87">
        <v>1998.64</v>
      </c>
      <c r="I14" s="87">
        <v>1864.22</v>
      </c>
      <c r="J14" s="87">
        <v>1864.22</v>
      </c>
      <c r="K14" s="87" t="s">
        <v>320</v>
      </c>
      <c r="L14" s="87" t="s">
        <v>324</v>
      </c>
      <c r="M14" s="87" t="s">
        <v>152</v>
      </c>
    </row>
    <row r="15" spans="1:13" ht="138" customHeight="1">
      <c r="A15" s="7">
        <v>13</v>
      </c>
      <c r="B15" s="7" t="s">
        <v>317</v>
      </c>
      <c r="C15" s="8" t="s">
        <v>318</v>
      </c>
      <c r="D15" s="7"/>
      <c r="E15" s="7"/>
      <c r="F15" s="7">
        <v>9196.5</v>
      </c>
      <c r="G15" s="7">
        <v>9196.5</v>
      </c>
      <c r="H15" s="7">
        <v>9196.5</v>
      </c>
      <c r="I15" s="7"/>
      <c r="J15" s="7"/>
      <c r="K15" s="7" t="s">
        <v>320</v>
      </c>
      <c r="L15" s="7" t="s">
        <v>321</v>
      </c>
      <c r="M15" s="7"/>
    </row>
    <row r="16" spans="1:13" ht="163.5" customHeight="1">
      <c r="A16" s="7">
        <v>14</v>
      </c>
      <c r="B16" s="7" t="s">
        <v>317</v>
      </c>
      <c r="C16" s="8" t="s">
        <v>319</v>
      </c>
      <c r="D16" s="7"/>
      <c r="E16" s="7"/>
      <c r="F16" s="7">
        <v>7200</v>
      </c>
      <c r="G16" s="7">
        <v>7200</v>
      </c>
      <c r="H16" s="7">
        <v>7200</v>
      </c>
      <c r="I16" s="7"/>
      <c r="J16" s="7"/>
      <c r="K16" s="7" t="s">
        <v>320</v>
      </c>
      <c r="L16" s="7" t="s">
        <v>322</v>
      </c>
      <c r="M16" s="7"/>
    </row>
    <row r="17" spans="6:8">
      <c r="F17" s="5">
        <f>SUM(F4:F13)</f>
        <v>573719.91</v>
      </c>
      <c r="H17" s="5">
        <f>SUM(H5:H16)</f>
        <v>389720.99</v>
      </c>
    </row>
  </sheetData>
  <mergeCells count="1">
    <mergeCell ref="A1:M1"/>
  </mergeCells>
  <pageMargins left="0.7" right="0.7" top="0.75" bottom="0.75" header="0.3" footer="0.3"/>
  <pageSetup scale="22"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view="pageBreakPreview" zoomScale="20" zoomScaleNormal="20" zoomScaleSheetLayoutView="20" workbookViewId="0">
      <selection activeCell="AE6" sqref="AE6"/>
    </sheetView>
  </sheetViews>
  <sheetFormatPr defaultRowHeight="61.5"/>
  <cols>
    <col min="1" max="1" width="13.85546875" style="67" customWidth="1"/>
    <col min="2" max="2" width="101.7109375" style="73" customWidth="1"/>
    <col min="3" max="3" width="91.42578125" style="74" customWidth="1"/>
    <col min="4" max="4" width="255.42578125" style="75" customWidth="1"/>
    <col min="5" max="16384" width="9.140625" style="64"/>
  </cols>
  <sheetData>
    <row r="1" spans="1:4" ht="135" customHeight="1">
      <c r="A1" s="127" t="s">
        <v>363</v>
      </c>
      <c r="B1" s="115"/>
      <c r="C1" s="115"/>
      <c r="D1" s="115"/>
    </row>
    <row r="2" spans="1:4" s="65" customFormat="1" ht="408.75" customHeight="1">
      <c r="A2" s="95" t="s">
        <v>0</v>
      </c>
      <c r="B2" s="95" t="s">
        <v>30</v>
      </c>
      <c r="C2" s="95" t="s">
        <v>31</v>
      </c>
      <c r="D2" s="95" t="s">
        <v>2</v>
      </c>
    </row>
    <row r="3" spans="1:4" s="67" customFormat="1" ht="408" customHeight="1">
      <c r="A3" s="98">
        <v>1</v>
      </c>
      <c r="B3" s="96" t="s">
        <v>29</v>
      </c>
      <c r="C3" s="66" t="s">
        <v>115</v>
      </c>
      <c r="D3" s="66" t="s">
        <v>116</v>
      </c>
    </row>
    <row r="4" spans="1:4" s="67" customFormat="1" ht="369.75" customHeight="1">
      <c r="A4" s="114">
        <v>2</v>
      </c>
      <c r="B4" s="112" t="s">
        <v>29</v>
      </c>
      <c r="C4" s="66" t="s">
        <v>117</v>
      </c>
      <c r="D4" s="66" t="s">
        <v>118</v>
      </c>
    </row>
    <row r="5" spans="1:4" ht="407.25" customHeight="1">
      <c r="A5" s="114"/>
      <c r="B5" s="112"/>
      <c r="C5" s="66" t="s">
        <v>117</v>
      </c>
      <c r="D5" s="66" t="s">
        <v>119</v>
      </c>
    </row>
    <row r="6" spans="1:4" ht="275.25" customHeight="1">
      <c r="A6" s="114">
        <v>4</v>
      </c>
      <c r="B6" s="112" t="s">
        <v>29</v>
      </c>
      <c r="C6" s="66" t="s">
        <v>46</v>
      </c>
      <c r="D6" s="66" t="s">
        <v>120</v>
      </c>
    </row>
    <row r="7" spans="1:4" ht="289.5" customHeight="1">
      <c r="A7" s="114"/>
      <c r="B7" s="112"/>
      <c r="C7" s="66" t="s">
        <v>46</v>
      </c>
      <c r="D7" s="66" t="s">
        <v>121</v>
      </c>
    </row>
    <row r="8" spans="1:4" ht="409.5" customHeight="1">
      <c r="A8" s="114"/>
      <c r="B8" s="112"/>
      <c r="C8" s="66" t="s">
        <v>46</v>
      </c>
      <c r="D8" s="66" t="s">
        <v>122</v>
      </c>
    </row>
    <row r="9" spans="1:4" ht="268.5" customHeight="1">
      <c r="A9" s="98">
        <v>5</v>
      </c>
      <c r="B9" s="96" t="s">
        <v>29</v>
      </c>
      <c r="C9" s="68" t="s">
        <v>146</v>
      </c>
      <c r="D9" s="69" t="s">
        <v>123</v>
      </c>
    </row>
    <row r="10" spans="1:4" ht="300.75" customHeight="1">
      <c r="A10" s="114">
        <v>6</v>
      </c>
      <c r="B10" s="113" t="s">
        <v>29</v>
      </c>
      <c r="C10" s="66" t="s">
        <v>124</v>
      </c>
      <c r="D10" s="66" t="s">
        <v>125</v>
      </c>
    </row>
    <row r="11" spans="1:4" ht="268.5" customHeight="1">
      <c r="A11" s="114"/>
      <c r="B11" s="113"/>
      <c r="C11" s="66" t="s">
        <v>124</v>
      </c>
      <c r="D11" s="66" t="s">
        <v>126</v>
      </c>
    </row>
    <row r="12" spans="1:4" ht="407.25" customHeight="1">
      <c r="A12" s="70">
        <v>7</v>
      </c>
      <c r="B12" s="71" t="s">
        <v>29</v>
      </c>
      <c r="C12" s="69" t="s">
        <v>127</v>
      </c>
      <c r="D12" s="69" t="s">
        <v>128</v>
      </c>
    </row>
    <row r="13" spans="1:4" ht="407.25" customHeight="1">
      <c r="A13" s="70">
        <v>8</v>
      </c>
      <c r="B13" s="71" t="s">
        <v>29</v>
      </c>
      <c r="C13" s="66" t="s">
        <v>129</v>
      </c>
      <c r="D13" s="69" t="s">
        <v>130</v>
      </c>
    </row>
    <row r="14" spans="1:4" ht="408.75" customHeight="1">
      <c r="A14" s="114">
        <v>8</v>
      </c>
      <c r="B14" s="112" t="s">
        <v>29</v>
      </c>
      <c r="C14" s="116" t="s">
        <v>131</v>
      </c>
      <c r="D14" s="66" t="s">
        <v>132</v>
      </c>
    </row>
    <row r="15" spans="1:4" ht="408.75" customHeight="1">
      <c r="A15" s="114"/>
      <c r="B15" s="112"/>
      <c r="C15" s="113"/>
      <c r="D15" s="66" t="s">
        <v>133</v>
      </c>
    </row>
    <row r="16" spans="1:4" ht="408.75" customHeight="1">
      <c r="A16" s="114"/>
      <c r="B16" s="112"/>
      <c r="C16" s="113"/>
      <c r="D16" s="69" t="s">
        <v>134</v>
      </c>
    </row>
    <row r="17" spans="1:4" ht="296.25" customHeight="1">
      <c r="A17" s="98">
        <v>9</v>
      </c>
      <c r="B17" s="96" t="s">
        <v>29</v>
      </c>
      <c r="C17" s="97" t="s">
        <v>147</v>
      </c>
      <c r="D17" s="69" t="s">
        <v>135</v>
      </c>
    </row>
    <row r="18" spans="1:4" ht="264" customHeight="1">
      <c r="A18" s="98">
        <v>10</v>
      </c>
      <c r="B18" s="96" t="s">
        <v>29</v>
      </c>
      <c r="C18" s="97" t="s">
        <v>148</v>
      </c>
      <c r="D18" s="66" t="s">
        <v>136</v>
      </c>
    </row>
    <row r="19" spans="1:4" ht="258" customHeight="1">
      <c r="A19" s="98">
        <v>11</v>
      </c>
      <c r="B19" s="96" t="s">
        <v>29</v>
      </c>
      <c r="C19" s="97" t="s">
        <v>56</v>
      </c>
      <c r="D19" s="69" t="s">
        <v>137</v>
      </c>
    </row>
    <row r="20" spans="1:4" ht="361.5" customHeight="1">
      <c r="A20" s="98">
        <v>12</v>
      </c>
      <c r="B20" s="96" t="s">
        <v>29</v>
      </c>
      <c r="C20" s="71" t="s">
        <v>149</v>
      </c>
      <c r="D20" s="69" t="s">
        <v>138</v>
      </c>
    </row>
    <row r="21" spans="1:4" ht="409.6" customHeight="1">
      <c r="A21" s="114">
        <v>13</v>
      </c>
      <c r="B21" s="113" t="s">
        <v>29</v>
      </c>
      <c r="C21" s="66" t="s">
        <v>139</v>
      </c>
      <c r="D21" s="66" t="s">
        <v>140</v>
      </c>
    </row>
    <row r="22" spans="1:4" ht="378" customHeight="1">
      <c r="A22" s="114"/>
      <c r="B22" s="113"/>
      <c r="C22" s="66" t="s">
        <v>139</v>
      </c>
      <c r="D22" s="66" t="s">
        <v>141</v>
      </c>
    </row>
    <row r="23" spans="1:4" ht="407.25" customHeight="1">
      <c r="A23" s="114"/>
      <c r="B23" s="113"/>
      <c r="C23" s="69" t="s">
        <v>139</v>
      </c>
      <c r="D23" s="72" t="s">
        <v>229</v>
      </c>
    </row>
    <row r="24" spans="1:4" s="67" customFormat="1" ht="409.6" customHeight="1">
      <c r="A24" s="98">
        <v>14</v>
      </c>
      <c r="B24" s="97" t="s">
        <v>29</v>
      </c>
      <c r="C24" s="66" t="s">
        <v>142</v>
      </c>
      <c r="D24" s="66" t="s">
        <v>135</v>
      </c>
    </row>
    <row r="25" spans="1:4" ht="339.75" customHeight="1">
      <c r="A25" s="114">
        <v>15</v>
      </c>
      <c r="B25" s="113" t="s">
        <v>29</v>
      </c>
      <c r="C25" s="66" t="s">
        <v>143</v>
      </c>
      <c r="D25" s="66" t="s">
        <v>144</v>
      </c>
    </row>
    <row r="26" spans="1:4" ht="348" customHeight="1">
      <c r="A26" s="114"/>
      <c r="B26" s="113"/>
      <c r="C26" s="66" t="s">
        <v>143</v>
      </c>
      <c r="D26" s="66" t="s">
        <v>145</v>
      </c>
    </row>
    <row r="27" spans="1:4">
      <c r="B27" s="74"/>
    </row>
    <row r="28" spans="1:4">
      <c r="B28" s="74"/>
    </row>
    <row r="29" spans="1:4">
      <c r="B29" s="74"/>
    </row>
    <row r="30" spans="1:4">
      <c r="B30" s="74"/>
    </row>
  </sheetData>
  <autoFilter ref="C1:C30"/>
  <mergeCells count="14">
    <mergeCell ref="A14:A16"/>
    <mergeCell ref="B14:B16"/>
    <mergeCell ref="C14:C16"/>
    <mergeCell ref="A25:A26"/>
    <mergeCell ref="B25:B26"/>
    <mergeCell ref="A21:A23"/>
    <mergeCell ref="B21:B23"/>
    <mergeCell ref="B4:B5"/>
    <mergeCell ref="B10:B11"/>
    <mergeCell ref="A4:A5"/>
    <mergeCell ref="A1:D1"/>
    <mergeCell ref="B6:B8"/>
    <mergeCell ref="A6:A8"/>
    <mergeCell ref="A10:A11"/>
  </mergeCells>
  <pageMargins left="0.7" right="0.7" top="0.75" bottom="0.75" header="0.3" footer="0.3"/>
  <pageSetup scale="1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view="pageBreakPreview" zoomScale="46" zoomScaleNormal="66" zoomScaleSheetLayoutView="46" workbookViewId="0">
      <selection activeCell="F3" sqref="F3:F4"/>
    </sheetView>
  </sheetViews>
  <sheetFormatPr defaultRowHeight="36"/>
  <cols>
    <col min="1" max="1" width="7.140625" style="12" customWidth="1"/>
    <col min="2" max="2" width="42" style="12" customWidth="1"/>
    <col min="3" max="3" width="95.85546875" style="12" customWidth="1"/>
    <col min="4" max="4" width="12.28515625" style="12" customWidth="1"/>
    <col min="5" max="5" width="18.28515625" style="12" customWidth="1"/>
    <col min="6" max="6" width="28" style="12" customWidth="1"/>
    <col min="7" max="7" width="34.28515625" style="12" customWidth="1"/>
    <col min="8" max="8" width="31.28515625" style="12" customWidth="1"/>
    <col min="9" max="9" width="21.7109375" style="12" customWidth="1"/>
    <col min="10" max="10" width="34.140625" style="12" customWidth="1"/>
    <col min="11" max="11" width="36" style="12" customWidth="1"/>
    <col min="12" max="12" width="48.42578125" style="12" customWidth="1"/>
    <col min="13" max="13" width="31.85546875" style="12" customWidth="1"/>
    <col min="14" max="14" width="36.42578125" style="12" customWidth="1"/>
    <col min="15" max="15" width="27.85546875" style="12" customWidth="1"/>
    <col min="16" max="16384" width="9.140625" style="12"/>
  </cols>
  <sheetData>
    <row r="1" spans="1:15" ht="67.5" customHeight="1">
      <c r="A1" s="117" t="s">
        <v>33</v>
      </c>
      <c r="B1" s="117"/>
      <c r="C1" s="117"/>
      <c r="D1" s="117"/>
      <c r="E1" s="117"/>
      <c r="F1" s="117"/>
      <c r="G1" s="117"/>
      <c r="H1" s="117"/>
      <c r="I1" s="117"/>
      <c r="J1" s="117"/>
      <c r="K1" s="117"/>
      <c r="L1" s="117"/>
      <c r="M1" s="117"/>
      <c r="N1" s="117"/>
      <c r="O1" s="117"/>
    </row>
    <row r="2" spans="1:15" s="14" customFormat="1" ht="244.5" customHeight="1" thickBot="1">
      <c r="A2" s="13" t="s">
        <v>0</v>
      </c>
      <c r="B2" s="13" t="s">
        <v>34</v>
      </c>
      <c r="C2" s="13" t="s">
        <v>2</v>
      </c>
      <c r="D2" s="13" t="s">
        <v>35</v>
      </c>
      <c r="E2" s="13" t="s">
        <v>4</v>
      </c>
      <c r="F2" s="13" t="s">
        <v>36</v>
      </c>
      <c r="G2" s="13" t="s">
        <v>6</v>
      </c>
      <c r="H2" s="13" t="s">
        <v>37</v>
      </c>
      <c r="I2" s="13" t="s">
        <v>7</v>
      </c>
      <c r="J2" s="13" t="s">
        <v>8</v>
      </c>
      <c r="K2" s="13" t="s">
        <v>22</v>
      </c>
      <c r="L2" s="13" t="s">
        <v>9</v>
      </c>
      <c r="M2" s="13" t="s">
        <v>38</v>
      </c>
      <c r="N2" s="13" t="s">
        <v>11</v>
      </c>
      <c r="O2" s="13" t="s">
        <v>39</v>
      </c>
    </row>
    <row r="3" spans="1:15" s="17" customFormat="1" ht="225.75" customHeight="1">
      <c r="A3" s="15">
        <v>1</v>
      </c>
      <c r="B3" s="15" t="s">
        <v>230</v>
      </c>
      <c r="C3" s="16" t="s">
        <v>232</v>
      </c>
      <c r="D3" s="15" t="s">
        <v>48</v>
      </c>
      <c r="E3" s="17">
        <v>1</v>
      </c>
      <c r="F3" s="15">
        <v>93722.43</v>
      </c>
      <c r="G3" s="18">
        <v>2725.8</v>
      </c>
      <c r="H3" s="15">
        <v>93722.43</v>
      </c>
      <c r="I3" s="15">
        <v>87993.43</v>
      </c>
      <c r="J3" s="15">
        <v>81778.960000000006</v>
      </c>
      <c r="K3" s="15">
        <v>81778.960000000006</v>
      </c>
      <c r="L3" s="16" t="s">
        <v>275</v>
      </c>
      <c r="M3" s="16" t="s">
        <v>276</v>
      </c>
      <c r="N3" s="16" t="s">
        <v>152</v>
      </c>
      <c r="O3" s="15">
        <v>100</v>
      </c>
    </row>
    <row r="4" spans="1:15" s="20" customFormat="1" ht="205.5" customHeight="1">
      <c r="A4" s="19">
        <v>2</v>
      </c>
      <c r="B4" s="19" t="s">
        <v>231</v>
      </c>
      <c r="C4" s="16" t="s">
        <v>233</v>
      </c>
      <c r="D4" s="15" t="s">
        <v>48</v>
      </c>
      <c r="E4" s="19">
        <v>1</v>
      </c>
      <c r="F4" s="19">
        <v>48277.82</v>
      </c>
      <c r="G4" s="19">
        <v>2360</v>
      </c>
      <c r="H4" s="19">
        <v>48277.82</v>
      </c>
      <c r="I4" s="19">
        <v>46431.05</v>
      </c>
      <c r="J4" s="19">
        <v>41086.959999999999</v>
      </c>
      <c r="K4" s="19">
        <v>41086.959999999999</v>
      </c>
      <c r="L4" s="16" t="s">
        <v>275</v>
      </c>
      <c r="M4" s="16" t="s">
        <v>276</v>
      </c>
      <c r="N4" s="16" t="s">
        <v>152</v>
      </c>
      <c r="O4" s="15">
        <v>100</v>
      </c>
    </row>
    <row r="5" spans="1:15" ht="171" customHeight="1">
      <c r="A5" s="15">
        <v>3</v>
      </c>
      <c r="B5" s="19"/>
      <c r="C5" s="19"/>
      <c r="D5" s="15"/>
      <c r="E5" s="21"/>
      <c r="F5" s="21"/>
      <c r="G5" s="21"/>
      <c r="H5" s="21"/>
      <c r="I5" s="19"/>
      <c r="J5" s="22"/>
      <c r="K5" s="22"/>
      <c r="L5" s="19"/>
      <c r="M5" s="19"/>
      <c r="N5" s="19"/>
      <c r="O5" s="22"/>
    </row>
    <row r="6" spans="1:15" ht="203.25" customHeight="1">
      <c r="A6" s="19">
        <v>4</v>
      </c>
      <c r="B6" s="19"/>
      <c r="C6" s="19"/>
      <c r="D6" s="21"/>
      <c r="E6" s="21"/>
      <c r="F6" s="21"/>
      <c r="G6" s="21"/>
      <c r="H6" s="21"/>
      <c r="I6" s="19"/>
      <c r="J6" s="22"/>
      <c r="K6" s="22"/>
      <c r="L6" s="19"/>
      <c r="M6" s="19"/>
      <c r="N6" s="19"/>
      <c r="O6" s="22"/>
    </row>
    <row r="7" spans="1:15">
      <c r="A7" s="21">
        <v>5</v>
      </c>
      <c r="B7" s="21"/>
      <c r="C7" s="19"/>
      <c r="D7" s="21"/>
      <c r="E7" s="21"/>
      <c r="F7" s="19"/>
      <c r="G7" s="21"/>
      <c r="H7" s="21"/>
      <c r="I7" s="19"/>
      <c r="J7" s="21"/>
      <c r="K7" s="21"/>
      <c r="L7" s="19"/>
      <c r="M7" s="19"/>
      <c r="N7" s="19"/>
      <c r="O7" s="21"/>
    </row>
    <row r="9" spans="1:15">
      <c r="F9" s="12">
        <f>SUM(F3:F8)</f>
        <v>142000.25</v>
      </c>
      <c r="G9" s="37">
        <f>SUM(G3:G8)</f>
        <v>5085.8</v>
      </c>
      <c r="H9" s="12">
        <f>SUM(H3:H8)</f>
        <v>142000.25</v>
      </c>
      <c r="I9" s="12">
        <f>SUM(I3:I8)</f>
        <v>134424.47999999998</v>
      </c>
      <c r="K9" s="12">
        <f>SUM(K3:K8)</f>
        <v>122865.92000000001</v>
      </c>
    </row>
    <row r="10" spans="1:15" ht="90" customHeight="1">
      <c r="L10" s="12">
        <v>147086.04999999999</v>
      </c>
    </row>
    <row r="11" spans="1:15">
      <c r="C11" s="118"/>
    </row>
    <row r="12" spans="1:15">
      <c r="C12" s="118"/>
    </row>
    <row r="13" spans="1:15">
      <c r="C13" s="118"/>
    </row>
    <row r="14" spans="1:15">
      <c r="C14" s="118"/>
    </row>
    <row r="15" spans="1:15">
      <c r="C15" s="118"/>
    </row>
  </sheetData>
  <mergeCells count="2">
    <mergeCell ref="A1:O1"/>
    <mergeCell ref="C11:C15"/>
  </mergeCells>
  <pageMargins left="0.7" right="0.7" top="0.75" bottom="0.75" header="0.3" footer="0.3"/>
  <pageSetup scale="2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60" zoomScaleNormal="90" workbookViewId="0">
      <selection activeCell="J13" sqref="J13"/>
    </sheetView>
  </sheetViews>
  <sheetFormatPr defaultRowHeight="15"/>
  <cols>
    <col min="1" max="1" width="7.5703125" customWidth="1"/>
    <col min="2" max="2" width="20.28515625" customWidth="1"/>
    <col min="3" max="3" width="54.42578125" customWidth="1"/>
    <col min="4" max="4" width="16.28515625" customWidth="1"/>
    <col min="5" max="5" width="13.28515625" customWidth="1"/>
    <col min="6" max="7" width="15.5703125" customWidth="1"/>
    <col min="8" max="8" width="20.42578125" customWidth="1"/>
    <col min="9" max="9" width="19.7109375" customWidth="1"/>
    <col min="10" max="10" width="13.42578125" customWidth="1"/>
    <col min="11" max="11" width="16.140625" customWidth="1"/>
  </cols>
  <sheetData>
    <row r="1" spans="1:11" ht="55.5" customHeight="1">
      <c r="A1" s="119" t="s">
        <v>41</v>
      </c>
      <c r="B1" s="119"/>
      <c r="C1" s="119"/>
      <c r="D1" s="119"/>
      <c r="E1" s="119"/>
      <c r="F1" s="119"/>
      <c r="G1" s="119"/>
      <c r="H1" s="119"/>
      <c r="I1" s="119"/>
      <c r="J1" s="119"/>
    </row>
    <row r="2" spans="1:11" ht="60">
      <c r="A2" s="2" t="s">
        <v>0</v>
      </c>
      <c r="B2" s="2" t="s">
        <v>1</v>
      </c>
      <c r="C2" s="2" t="s">
        <v>40</v>
      </c>
      <c r="D2" s="2" t="s">
        <v>24</v>
      </c>
      <c r="E2" s="2" t="s">
        <v>4</v>
      </c>
      <c r="F2" s="2" t="s">
        <v>26</v>
      </c>
      <c r="G2" s="2" t="s">
        <v>94</v>
      </c>
      <c r="H2" s="2" t="s">
        <v>9</v>
      </c>
      <c r="I2" s="2" t="s">
        <v>28</v>
      </c>
      <c r="J2" s="2" t="s">
        <v>11</v>
      </c>
    </row>
    <row r="3" spans="1:11">
      <c r="A3" s="1">
        <v>1</v>
      </c>
      <c r="B3" s="4">
        <v>2</v>
      </c>
      <c r="C3" s="1">
        <v>3</v>
      </c>
      <c r="D3" s="4">
        <v>4</v>
      </c>
      <c r="E3" s="1">
        <v>5</v>
      </c>
      <c r="F3" s="4">
        <v>6</v>
      </c>
      <c r="G3" s="1">
        <v>7</v>
      </c>
      <c r="H3" s="4">
        <v>8</v>
      </c>
      <c r="I3" s="1">
        <v>9</v>
      </c>
      <c r="J3" s="4">
        <v>10</v>
      </c>
    </row>
    <row r="4" spans="1:11" ht="110.25" customHeight="1">
      <c r="A4" s="1">
        <v>2</v>
      </c>
      <c r="B4" s="1" t="s">
        <v>29</v>
      </c>
      <c r="C4" s="1" t="s">
        <v>65</v>
      </c>
      <c r="D4" s="3"/>
      <c r="E4" s="3"/>
      <c r="F4" s="1">
        <v>8935</v>
      </c>
      <c r="G4" s="1">
        <v>8935</v>
      </c>
      <c r="H4" s="1" t="s">
        <v>92</v>
      </c>
      <c r="I4" s="1" t="s">
        <v>93</v>
      </c>
      <c r="J4" s="1" t="s">
        <v>160</v>
      </c>
    </row>
    <row r="5" spans="1:11" ht="139.5" customHeight="1">
      <c r="A5" s="1">
        <v>3</v>
      </c>
      <c r="B5" s="1" t="s">
        <v>29</v>
      </c>
      <c r="C5" s="1" t="s">
        <v>67</v>
      </c>
      <c r="D5" s="3"/>
      <c r="E5" s="3"/>
      <c r="F5" s="1">
        <v>9908.4599999999991</v>
      </c>
      <c r="G5" s="1">
        <v>9908.4599999999991</v>
      </c>
      <c r="H5" s="1" t="s">
        <v>95</v>
      </c>
      <c r="I5" s="1" t="s">
        <v>96</v>
      </c>
      <c r="J5" s="1" t="s">
        <v>228</v>
      </c>
    </row>
    <row r="6" spans="1:11" ht="100.5" customHeight="1">
      <c r="A6" s="1">
        <v>4</v>
      </c>
      <c r="B6" s="1" t="s">
        <v>29</v>
      </c>
      <c r="C6" s="1" t="s">
        <v>89</v>
      </c>
      <c r="D6" s="3"/>
      <c r="E6" s="3"/>
      <c r="F6" s="4">
        <v>250</v>
      </c>
      <c r="G6" s="4">
        <v>250</v>
      </c>
      <c r="H6" s="1" t="s">
        <v>90</v>
      </c>
      <c r="I6" s="1" t="s">
        <v>91</v>
      </c>
      <c r="J6" s="1" t="s">
        <v>152</v>
      </c>
    </row>
    <row r="7" spans="1:11" ht="104.25" customHeight="1">
      <c r="A7" s="1">
        <v>5</v>
      </c>
      <c r="B7" s="1" t="s">
        <v>29</v>
      </c>
      <c r="C7" s="1" t="s">
        <v>97</v>
      </c>
      <c r="D7" s="3"/>
      <c r="E7" s="3"/>
      <c r="F7" s="4">
        <v>16638</v>
      </c>
      <c r="G7" s="4">
        <v>16638</v>
      </c>
      <c r="H7" s="1" t="s">
        <v>98</v>
      </c>
      <c r="I7" s="1" t="s">
        <v>171</v>
      </c>
      <c r="J7" s="1" t="s">
        <v>172</v>
      </c>
    </row>
    <row r="8" spans="1:11" ht="182.25" customHeight="1">
      <c r="A8" s="1">
        <v>6</v>
      </c>
      <c r="B8" s="1" t="s">
        <v>29</v>
      </c>
      <c r="C8" s="1" t="s">
        <v>184</v>
      </c>
      <c r="D8" s="3"/>
      <c r="E8" s="3"/>
      <c r="F8" s="4">
        <v>500</v>
      </c>
      <c r="G8" s="4">
        <v>500</v>
      </c>
      <c r="H8" s="1" t="s">
        <v>186</v>
      </c>
      <c r="I8" s="1" t="s">
        <v>165</v>
      </c>
      <c r="J8" s="1" t="s">
        <v>185</v>
      </c>
    </row>
    <row r="9" spans="1:11" ht="143.25" customHeight="1">
      <c r="A9" s="1">
        <v>7</v>
      </c>
      <c r="B9" s="1" t="s">
        <v>29</v>
      </c>
      <c r="C9" s="31" t="s">
        <v>113</v>
      </c>
      <c r="D9" s="3"/>
      <c r="E9" s="3"/>
      <c r="F9" s="4">
        <v>2500</v>
      </c>
      <c r="G9" s="4">
        <v>2500</v>
      </c>
      <c r="H9" s="1" t="s">
        <v>164</v>
      </c>
      <c r="I9" s="1" t="s">
        <v>166</v>
      </c>
      <c r="J9" s="1" t="s">
        <v>213</v>
      </c>
    </row>
    <row r="10" spans="1:11" ht="201.75" customHeight="1">
      <c r="A10" s="1">
        <v>8</v>
      </c>
      <c r="B10" s="1" t="s">
        <v>29</v>
      </c>
      <c r="C10" s="31" t="s">
        <v>114</v>
      </c>
      <c r="D10" s="3"/>
      <c r="E10" s="3"/>
      <c r="F10" s="1">
        <v>17395</v>
      </c>
      <c r="G10" s="1">
        <v>17395</v>
      </c>
      <c r="H10" s="1" t="s">
        <v>167</v>
      </c>
      <c r="I10" s="1" t="s">
        <v>168</v>
      </c>
      <c r="J10" s="1" t="s">
        <v>240</v>
      </c>
    </row>
    <row r="11" spans="1:11" ht="116.25" customHeight="1">
      <c r="A11" s="1">
        <v>9</v>
      </c>
      <c r="B11" s="1" t="s">
        <v>29</v>
      </c>
      <c r="C11" s="34" t="s">
        <v>154</v>
      </c>
      <c r="D11" s="3"/>
      <c r="E11" s="3"/>
      <c r="F11" s="4">
        <v>2797</v>
      </c>
      <c r="G11" s="4">
        <v>2797</v>
      </c>
      <c r="H11" s="1" t="s">
        <v>92</v>
      </c>
      <c r="I11" s="1" t="s">
        <v>162</v>
      </c>
      <c r="J11" s="1" t="s">
        <v>212</v>
      </c>
    </row>
    <row r="12" spans="1:11" ht="108.75" customHeight="1">
      <c r="A12" s="1">
        <v>10</v>
      </c>
      <c r="B12" s="1" t="s">
        <v>29</v>
      </c>
      <c r="C12" s="35" t="s">
        <v>155</v>
      </c>
      <c r="D12" s="3"/>
      <c r="E12" s="3"/>
      <c r="F12" s="1">
        <v>4891</v>
      </c>
      <c r="G12" s="1">
        <v>4891</v>
      </c>
      <c r="H12" s="1" t="s">
        <v>92</v>
      </c>
      <c r="I12" s="1" t="s">
        <v>163</v>
      </c>
      <c r="J12" s="1" t="s">
        <v>214</v>
      </c>
    </row>
    <row r="13" spans="1:11" ht="120">
      <c r="A13" s="1">
        <v>11</v>
      </c>
      <c r="B13" s="1" t="s">
        <v>29</v>
      </c>
      <c r="C13" s="1" t="s">
        <v>170</v>
      </c>
      <c r="D13" s="3"/>
      <c r="E13" s="3"/>
      <c r="F13" s="4">
        <v>5085.8</v>
      </c>
      <c r="G13" s="4">
        <v>5085.8</v>
      </c>
      <c r="H13" s="1" t="s">
        <v>197</v>
      </c>
      <c r="I13" s="1" t="s">
        <v>235</v>
      </c>
      <c r="J13" s="1" t="s">
        <v>234</v>
      </c>
      <c r="K13" s="36" t="s">
        <v>241</v>
      </c>
    </row>
    <row r="14" spans="1:11" ht="90">
      <c r="A14" s="1">
        <v>12</v>
      </c>
      <c r="B14" s="1" t="s">
        <v>29</v>
      </c>
      <c r="C14" s="1" t="s">
        <v>173</v>
      </c>
      <c r="D14" s="3"/>
      <c r="E14" s="3"/>
      <c r="F14" s="4"/>
      <c r="G14" s="4"/>
      <c r="H14" s="1"/>
      <c r="I14" s="1"/>
      <c r="J14" s="1" t="s">
        <v>175</v>
      </c>
    </row>
    <row r="15" spans="1:11" ht="90" customHeight="1">
      <c r="A15" s="1">
        <v>13</v>
      </c>
      <c r="B15" s="1" t="s">
        <v>29</v>
      </c>
      <c r="C15" s="1" t="s">
        <v>174</v>
      </c>
      <c r="D15" s="3"/>
      <c r="E15" s="3"/>
      <c r="F15" s="1">
        <v>2096.86</v>
      </c>
      <c r="G15" s="1">
        <v>2096.86</v>
      </c>
      <c r="H15" s="1" t="s">
        <v>237</v>
      </c>
      <c r="I15" s="1" t="s">
        <v>238</v>
      </c>
      <c r="J15" s="1" t="s">
        <v>152</v>
      </c>
    </row>
    <row r="16" spans="1:11" ht="150">
      <c r="A16" s="1">
        <v>14</v>
      </c>
      <c r="B16" s="1" t="s">
        <v>29</v>
      </c>
      <c r="C16" s="1" t="s">
        <v>176</v>
      </c>
      <c r="D16" s="3"/>
      <c r="E16" s="3"/>
      <c r="F16" s="1">
        <v>5825.66</v>
      </c>
      <c r="G16" s="1">
        <v>5825.66</v>
      </c>
      <c r="H16" s="1" t="s">
        <v>237</v>
      </c>
      <c r="I16" s="1" t="s">
        <v>239</v>
      </c>
      <c r="J16" s="1" t="s">
        <v>152</v>
      </c>
    </row>
    <row r="17" spans="1:10" ht="255">
      <c r="A17" s="1">
        <v>15</v>
      </c>
      <c r="B17" s="1" t="s">
        <v>29</v>
      </c>
      <c r="C17" s="1" t="s">
        <v>296</v>
      </c>
      <c r="D17" s="3"/>
      <c r="E17" s="3"/>
      <c r="F17" s="4">
        <v>2285.66</v>
      </c>
      <c r="G17" s="4">
        <v>2285.66</v>
      </c>
      <c r="H17" s="1" t="s">
        <v>237</v>
      </c>
      <c r="I17" s="1" t="s">
        <v>314</v>
      </c>
      <c r="J17" s="1" t="s">
        <v>152</v>
      </c>
    </row>
    <row r="18" spans="1:10" ht="90">
      <c r="A18" s="1">
        <v>16</v>
      </c>
      <c r="B18" s="1" t="s">
        <v>29</v>
      </c>
      <c r="C18" s="1" t="s">
        <v>336</v>
      </c>
      <c r="D18" s="3"/>
      <c r="E18" s="3"/>
      <c r="F18" s="4">
        <v>250</v>
      </c>
      <c r="G18" s="4">
        <v>250</v>
      </c>
      <c r="H18" s="1" t="s">
        <v>338</v>
      </c>
      <c r="I18" s="1" t="s">
        <v>337</v>
      </c>
      <c r="J18" s="1" t="s">
        <v>152</v>
      </c>
    </row>
    <row r="19" spans="1:10">
      <c r="A19" s="3"/>
      <c r="B19" s="3"/>
      <c r="C19" s="3"/>
      <c r="D19" s="3"/>
      <c r="E19" s="3"/>
      <c r="F19" s="3">
        <f>SUM(F4:F18)</f>
        <v>79358.44</v>
      </c>
      <c r="G19" s="3"/>
      <c r="H19" s="3"/>
      <c r="I19" s="3"/>
      <c r="J19" s="3"/>
    </row>
    <row r="20" spans="1:10">
      <c r="A20" s="3"/>
      <c r="B20" s="3"/>
      <c r="C20" s="3"/>
      <c r="D20" s="3"/>
      <c r="E20" s="3"/>
      <c r="F20" s="3"/>
      <c r="G20" s="3"/>
      <c r="H20" s="3"/>
      <c r="I20" s="3"/>
      <c r="J20" s="3"/>
    </row>
    <row r="21" spans="1:10">
      <c r="A21" s="3"/>
      <c r="B21" s="3"/>
      <c r="C21" s="3"/>
      <c r="D21" s="3"/>
      <c r="E21" s="3"/>
      <c r="F21" s="3"/>
      <c r="G21" s="3"/>
      <c r="H21" s="3"/>
      <c r="I21" s="3"/>
      <c r="J21" s="3"/>
    </row>
  </sheetData>
  <mergeCells count="1">
    <mergeCell ref="A1:J1"/>
  </mergeCells>
  <pageMargins left="0.7" right="0.7" top="0.75" bottom="0.75" header="0.3" footer="0.3"/>
  <pageSetup scale="4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view="pageBreakPreview" topLeftCell="H1" zoomScale="60" zoomScaleNormal="100" workbookViewId="0">
      <selection activeCell="U5" sqref="U5"/>
    </sheetView>
  </sheetViews>
  <sheetFormatPr defaultColWidth="56" defaultRowHeight="16.5" customHeight="1"/>
  <cols>
    <col min="1" max="1" width="13.140625" style="62" customWidth="1"/>
    <col min="2" max="2" width="74.5703125" style="62" customWidth="1"/>
    <col min="3" max="3" width="24.140625" style="62" customWidth="1"/>
    <col min="4" max="4" width="68.7109375" style="62" customWidth="1"/>
    <col min="5" max="5" width="20.28515625" style="62" customWidth="1"/>
    <col min="6" max="6" width="31.7109375" style="63" customWidth="1"/>
    <col min="7" max="7" width="32.7109375" style="63" customWidth="1"/>
    <col min="8" max="8" width="32" style="63" customWidth="1"/>
    <col min="9" max="9" width="29.7109375" style="62" customWidth="1"/>
    <col min="10" max="10" width="13" style="62" customWidth="1"/>
    <col min="11" max="11" width="11.7109375" style="62" customWidth="1"/>
    <col min="12" max="12" width="18" style="62" customWidth="1"/>
    <col min="13" max="13" width="123" style="62" customWidth="1"/>
    <col min="14" max="14" width="31" style="62" customWidth="1"/>
    <col min="15" max="15" width="13.42578125" style="62" customWidth="1"/>
    <col min="16" max="16" width="24" style="62" customWidth="1"/>
    <col min="17" max="17" width="27.7109375" style="62" customWidth="1"/>
    <col min="18" max="18" width="17.5703125" style="62" customWidth="1"/>
    <col min="19" max="19" width="31.7109375" style="62" customWidth="1"/>
    <col min="20" max="20" width="37.85546875" style="62" customWidth="1"/>
    <col min="21" max="16384" width="56" style="62"/>
  </cols>
  <sheetData>
    <row r="1" spans="1:20" s="57" customFormat="1" ht="66.75" customHeight="1">
      <c r="A1" s="120" t="s">
        <v>69</v>
      </c>
      <c r="B1" s="120"/>
      <c r="C1" s="120"/>
      <c r="D1" s="120"/>
      <c r="E1" s="120"/>
      <c r="F1" s="120"/>
      <c r="G1" s="120"/>
      <c r="H1" s="120"/>
      <c r="I1" s="120"/>
      <c r="J1" s="120"/>
      <c r="K1" s="120"/>
      <c r="L1" s="120"/>
      <c r="M1" s="120"/>
      <c r="N1" s="120"/>
      <c r="O1" s="120"/>
      <c r="P1" s="120"/>
      <c r="Q1" s="120"/>
      <c r="R1" s="120"/>
      <c r="S1" s="120"/>
      <c r="T1" s="120"/>
    </row>
    <row r="2" spans="1:20" s="57" customFormat="1" ht="16.5" customHeight="1">
      <c r="A2" s="121" t="s">
        <v>0</v>
      </c>
      <c r="B2" s="122" t="s">
        <v>70</v>
      </c>
      <c r="C2" s="121" t="s">
        <v>30</v>
      </c>
      <c r="D2" s="121" t="s">
        <v>71</v>
      </c>
      <c r="E2" s="122" t="s">
        <v>72</v>
      </c>
      <c r="F2" s="124" t="s">
        <v>73</v>
      </c>
      <c r="G2" s="125" t="s">
        <v>74</v>
      </c>
      <c r="H2" s="126"/>
      <c r="I2" s="122" t="s">
        <v>75</v>
      </c>
      <c r="J2" s="121" t="s">
        <v>76</v>
      </c>
      <c r="K2" s="121" t="s">
        <v>77</v>
      </c>
      <c r="L2" s="122" t="s">
        <v>78</v>
      </c>
      <c r="M2" s="121" t="s">
        <v>79</v>
      </c>
      <c r="N2" s="122" t="s">
        <v>108</v>
      </c>
      <c r="O2" s="122" t="s">
        <v>109</v>
      </c>
      <c r="P2" s="122" t="s">
        <v>32</v>
      </c>
      <c r="Q2" s="122" t="s">
        <v>80</v>
      </c>
      <c r="R2" s="122" t="s">
        <v>216</v>
      </c>
      <c r="S2" s="122" t="s">
        <v>107</v>
      </c>
      <c r="T2" s="121" t="s">
        <v>11</v>
      </c>
    </row>
    <row r="3" spans="1:20" s="57" customFormat="1" ht="194.25" customHeight="1">
      <c r="A3" s="121"/>
      <c r="B3" s="123"/>
      <c r="C3" s="121"/>
      <c r="D3" s="121"/>
      <c r="E3" s="123"/>
      <c r="F3" s="124"/>
      <c r="G3" s="58" t="s">
        <v>80</v>
      </c>
      <c r="H3" s="58" t="s">
        <v>81</v>
      </c>
      <c r="I3" s="123"/>
      <c r="J3" s="121"/>
      <c r="K3" s="121"/>
      <c r="L3" s="123"/>
      <c r="M3" s="121"/>
      <c r="N3" s="123"/>
      <c r="O3" s="123"/>
      <c r="P3" s="123"/>
      <c r="Q3" s="123"/>
      <c r="R3" s="123"/>
      <c r="S3" s="123"/>
      <c r="T3" s="121"/>
    </row>
    <row r="4" spans="1:20" s="57" customFormat="1" ht="121.5" customHeight="1">
      <c r="A4" s="59"/>
      <c r="B4" s="60"/>
      <c r="C4" s="59"/>
      <c r="D4" s="59"/>
      <c r="E4" s="59"/>
      <c r="F4" s="58">
        <f>SUM(F5:F5)</f>
        <v>4831021.99</v>
      </c>
      <c r="G4" s="58">
        <f>SUM(G5:G5)</f>
        <v>4734401.55</v>
      </c>
      <c r="H4" s="58">
        <f>SUM(H5:H5)</f>
        <v>96620.44000000041</v>
      </c>
      <c r="I4" s="59"/>
      <c r="J4" s="59"/>
      <c r="K4" s="59"/>
      <c r="L4" s="59"/>
      <c r="M4" s="59"/>
      <c r="N4" s="59"/>
      <c r="O4" s="59"/>
      <c r="P4" s="59"/>
      <c r="Q4" s="59"/>
      <c r="R4" s="59"/>
      <c r="S4" s="59"/>
      <c r="T4" s="59"/>
    </row>
    <row r="5" spans="1:20" ht="409.6" customHeight="1">
      <c r="A5" s="61">
        <v>1</v>
      </c>
      <c r="B5" s="76" t="s">
        <v>82</v>
      </c>
      <c r="C5" s="76" t="s">
        <v>29</v>
      </c>
      <c r="D5" s="77" t="s">
        <v>83</v>
      </c>
      <c r="E5" s="77" t="s">
        <v>87</v>
      </c>
      <c r="F5" s="78">
        <v>4831021.99</v>
      </c>
      <c r="G5" s="79">
        <f>F5-96620.44</f>
        <v>4734401.55</v>
      </c>
      <c r="H5" s="79">
        <f>F5-G5</f>
        <v>96620.44000000041</v>
      </c>
      <c r="I5" s="80" t="s">
        <v>84</v>
      </c>
      <c r="J5" s="80" t="s">
        <v>84</v>
      </c>
      <c r="K5" s="80" t="s">
        <v>84</v>
      </c>
      <c r="L5" s="80" t="s">
        <v>84</v>
      </c>
      <c r="M5" s="81" t="s">
        <v>85</v>
      </c>
      <c r="N5" s="81">
        <v>4823356.3</v>
      </c>
      <c r="O5" s="81">
        <v>50</v>
      </c>
      <c r="P5" s="81">
        <v>2083361.18</v>
      </c>
      <c r="Q5" s="81">
        <v>2053457.56</v>
      </c>
      <c r="R5" s="81">
        <f>P5-Q5</f>
        <v>29903.619999999879</v>
      </c>
      <c r="S5" s="81" t="s">
        <v>211</v>
      </c>
      <c r="T5" s="76" t="s">
        <v>362</v>
      </c>
    </row>
    <row r="6" spans="1:20" ht="409.5" customHeight="1">
      <c r="A6" s="82">
        <v>3</v>
      </c>
      <c r="B6" s="83" t="s">
        <v>86</v>
      </c>
      <c r="C6" s="83" t="s">
        <v>29</v>
      </c>
      <c r="D6" s="83" t="s">
        <v>217</v>
      </c>
      <c r="E6" s="84" t="s">
        <v>87</v>
      </c>
      <c r="F6" s="85">
        <v>94301</v>
      </c>
      <c r="G6" s="85">
        <v>0</v>
      </c>
      <c r="H6" s="85">
        <v>0</v>
      </c>
      <c r="I6" s="82" t="s">
        <v>84</v>
      </c>
      <c r="J6" s="82" t="s">
        <v>84</v>
      </c>
      <c r="K6" s="82" t="s">
        <v>84</v>
      </c>
      <c r="L6" s="82" t="s">
        <v>84</v>
      </c>
      <c r="M6" s="83" t="s">
        <v>218</v>
      </c>
      <c r="N6" s="82">
        <v>93299</v>
      </c>
      <c r="O6" s="82">
        <v>100</v>
      </c>
      <c r="P6" s="82">
        <v>90232.89</v>
      </c>
      <c r="Q6" s="82">
        <v>90232.89</v>
      </c>
      <c r="R6" s="82">
        <v>0</v>
      </c>
      <c r="S6" s="83" t="s">
        <v>277</v>
      </c>
      <c r="T6" s="83" t="s">
        <v>152</v>
      </c>
    </row>
    <row r="9" spans="1:20" ht="16.5" customHeight="1">
      <c r="N9" s="62">
        <f>SUM(N5:N8)</f>
        <v>4916655.3</v>
      </c>
    </row>
  </sheetData>
  <mergeCells count="20">
    <mergeCell ref="T2:T3"/>
    <mergeCell ref="N2:N3"/>
    <mergeCell ref="O2:O3"/>
    <mergeCell ref="P2:P3"/>
    <mergeCell ref="A1:T1"/>
    <mergeCell ref="A2:A3"/>
    <mergeCell ref="B2:B3"/>
    <mergeCell ref="C2:C3"/>
    <mergeCell ref="D2:D3"/>
    <mergeCell ref="E2:E3"/>
    <mergeCell ref="F2:F3"/>
    <mergeCell ref="G2:H2"/>
    <mergeCell ref="I2:I3"/>
    <mergeCell ref="J2:J3"/>
    <mergeCell ref="K2:K3"/>
    <mergeCell ref="L2:L3"/>
    <mergeCell ref="M2:M3"/>
    <mergeCell ref="S2:S3"/>
    <mergeCell ref="Q2:Q3"/>
    <mergeCell ref="R2:R3"/>
  </mergeCells>
  <pageMargins left="0.7" right="0.7" top="0.75" bottom="0.75" header="0.3" footer="0.3"/>
  <pageSetup scale="18"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topLeftCell="B4" zoomScale="60" zoomScaleNormal="60" workbookViewId="0">
      <selection activeCell="C6" sqref="C6"/>
    </sheetView>
  </sheetViews>
  <sheetFormatPr defaultRowHeight="28.5"/>
  <cols>
    <col min="1" max="1" width="6.42578125" style="5" customWidth="1"/>
    <col min="2" max="2" width="40.42578125" style="5" customWidth="1"/>
    <col min="3" max="3" width="124.140625" style="5" customWidth="1"/>
    <col min="4" max="4" width="12" style="5" customWidth="1"/>
    <col min="5" max="5" width="9.140625" style="5"/>
    <col min="6" max="6" width="31.85546875" style="5" customWidth="1"/>
    <col min="7" max="7" width="18" style="5" customWidth="1"/>
    <col min="8" max="8" width="22" style="5" customWidth="1"/>
    <col min="9" max="9" width="22.85546875" style="5" customWidth="1"/>
    <col min="10" max="10" width="28" style="5" customWidth="1"/>
    <col min="11" max="11" width="49.140625" style="5" customWidth="1"/>
    <col min="12" max="12" width="22.7109375" style="5" customWidth="1"/>
    <col min="13" max="13" width="51.42578125" style="5" customWidth="1"/>
    <col min="14" max="16384" width="9.140625" style="5"/>
  </cols>
  <sheetData>
    <row r="1" spans="1:13" ht="32.25" customHeight="1">
      <c r="A1" s="109" t="s">
        <v>179</v>
      </c>
      <c r="B1" s="110"/>
      <c r="C1" s="110"/>
      <c r="D1" s="110"/>
      <c r="E1" s="110"/>
      <c r="F1" s="110"/>
      <c r="G1" s="110"/>
      <c r="H1" s="110"/>
      <c r="I1" s="110"/>
      <c r="J1" s="110"/>
      <c r="K1" s="110"/>
      <c r="L1" s="110"/>
      <c r="M1" s="111"/>
    </row>
    <row r="2" spans="1:13" ht="247.5" customHeight="1">
      <c r="A2" s="6" t="s">
        <v>0</v>
      </c>
      <c r="B2" s="6" t="s">
        <v>1</v>
      </c>
      <c r="C2" s="6" t="s">
        <v>40</v>
      </c>
      <c r="D2" s="6" t="s">
        <v>24</v>
      </c>
      <c r="E2" s="6" t="s">
        <v>4</v>
      </c>
      <c r="F2" s="6" t="s">
        <v>42</v>
      </c>
      <c r="G2" s="6" t="s">
        <v>25</v>
      </c>
      <c r="H2" s="6" t="s">
        <v>26</v>
      </c>
      <c r="I2" s="6" t="s">
        <v>27</v>
      </c>
      <c r="J2" s="6" t="s">
        <v>22</v>
      </c>
      <c r="K2" s="6" t="s">
        <v>9</v>
      </c>
      <c r="L2" s="6" t="s">
        <v>28</v>
      </c>
      <c r="M2" s="6" t="s">
        <v>11</v>
      </c>
    </row>
    <row r="3" spans="1:13">
      <c r="A3" s="7">
        <v>1</v>
      </c>
      <c r="B3" s="7">
        <v>2</v>
      </c>
      <c r="C3" s="7">
        <v>3</v>
      </c>
      <c r="D3" s="7">
        <v>4</v>
      </c>
      <c r="E3" s="7">
        <v>5</v>
      </c>
      <c r="F3" s="7">
        <v>6</v>
      </c>
      <c r="G3" s="7">
        <v>7</v>
      </c>
      <c r="H3" s="7">
        <v>8</v>
      </c>
      <c r="I3" s="7">
        <v>9</v>
      </c>
      <c r="J3" s="7">
        <v>10</v>
      </c>
      <c r="K3" s="7">
        <v>11</v>
      </c>
      <c r="L3" s="7">
        <v>12</v>
      </c>
      <c r="M3" s="7">
        <v>13</v>
      </c>
    </row>
    <row r="4" spans="1:13" ht="174.75" customHeight="1">
      <c r="A4" s="7">
        <v>1</v>
      </c>
      <c r="B4" s="7" t="s">
        <v>29</v>
      </c>
      <c r="C4" s="7" t="s">
        <v>156</v>
      </c>
      <c r="D4" s="7"/>
      <c r="E4" s="7"/>
      <c r="F4" s="7"/>
      <c r="G4" s="7"/>
      <c r="H4" s="7">
        <v>3937</v>
      </c>
      <c r="I4" s="7">
        <v>3937</v>
      </c>
      <c r="J4" s="7">
        <v>3937</v>
      </c>
      <c r="K4" s="7" t="s">
        <v>157</v>
      </c>
      <c r="L4" s="7" t="s">
        <v>158</v>
      </c>
      <c r="M4" s="7" t="s">
        <v>180</v>
      </c>
    </row>
    <row r="5" spans="1:13" ht="197.25" customHeight="1">
      <c r="A5" s="7">
        <v>2</v>
      </c>
      <c r="B5" s="7" t="s">
        <v>29</v>
      </c>
      <c r="C5" s="7" t="s">
        <v>156</v>
      </c>
      <c r="D5" s="7"/>
      <c r="E5" s="7"/>
      <c r="F5" s="7"/>
      <c r="G5" s="7"/>
      <c r="H5" s="7">
        <v>14259.22</v>
      </c>
      <c r="I5" s="7">
        <v>14259.22</v>
      </c>
      <c r="J5" s="7">
        <v>14259.22</v>
      </c>
      <c r="K5" s="7" t="s">
        <v>181</v>
      </c>
      <c r="L5" s="7" t="s">
        <v>182</v>
      </c>
      <c r="M5" s="7" t="s">
        <v>183</v>
      </c>
    </row>
    <row r="6" spans="1:13" ht="256.5" customHeight="1">
      <c r="A6" s="7">
        <v>3</v>
      </c>
      <c r="B6" s="7" t="s">
        <v>29</v>
      </c>
      <c r="C6" s="7" t="s">
        <v>193</v>
      </c>
      <c r="D6" s="7"/>
      <c r="E6" s="7"/>
      <c r="F6" s="7"/>
      <c r="G6" s="7"/>
      <c r="H6" s="7">
        <v>5195.72</v>
      </c>
      <c r="I6" s="7">
        <v>5195.72</v>
      </c>
      <c r="J6" s="7">
        <v>5195.72</v>
      </c>
      <c r="K6" s="7" t="s">
        <v>194</v>
      </c>
      <c r="L6" s="7" t="s">
        <v>195</v>
      </c>
      <c r="M6" s="7" t="s">
        <v>152</v>
      </c>
    </row>
    <row r="7" spans="1:13" ht="240.75" customHeight="1">
      <c r="A7" s="7">
        <v>4</v>
      </c>
      <c r="B7" s="7" t="s">
        <v>29</v>
      </c>
      <c r="C7" s="7" t="s">
        <v>210</v>
      </c>
      <c r="D7" s="7"/>
      <c r="E7" s="7"/>
      <c r="F7" s="7"/>
      <c r="G7" s="7"/>
      <c r="H7" s="7">
        <v>4041.2</v>
      </c>
      <c r="I7" s="7">
        <v>4041.2</v>
      </c>
      <c r="J7" s="7">
        <v>4041.2</v>
      </c>
      <c r="K7" s="7" t="s">
        <v>194</v>
      </c>
      <c r="L7" s="7" t="s">
        <v>209</v>
      </c>
      <c r="M7" s="7" t="s">
        <v>152</v>
      </c>
    </row>
    <row r="8" spans="1:13" ht="110.25" customHeight="1">
      <c r="A8" s="7"/>
      <c r="B8" s="7"/>
      <c r="C8" s="7"/>
      <c r="D8" s="7"/>
      <c r="E8" s="7"/>
      <c r="F8" s="7"/>
      <c r="G8" s="7"/>
      <c r="H8" s="7">
        <f>SUM(H4:H7)</f>
        <v>27433.140000000003</v>
      </c>
      <c r="I8" s="7"/>
      <c r="J8" s="7"/>
      <c r="K8" s="7"/>
      <c r="L8" s="7"/>
      <c r="M8" s="7"/>
    </row>
    <row r="9" spans="1:13" ht="409.5" customHeight="1">
      <c r="A9" s="7"/>
      <c r="B9" s="7"/>
      <c r="C9" s="10"/>
      <c r="D9" s="7"/>
      <c r="E9" s="7"/>
      <c r="F9" s="7"/>
      <c r="G9" s="7"/>
      <c r="H9" s="7"/>
      <c r="I9" s="7"/>
      <c r="J9" s="7"/>
      <c r="K9" s="7"/>
      <c r="L9" s="7"/>
      <c r="M9" s="7"/>
    </row>
  </sheetData>
  <mergeCells count="1">
    <mergeCell ref="A1:M1"/>
  </mergeCells>
  <pageMargins left="0.7" right="0.7" top="0.75" bottom="0.75" header="0.3" footer="0.3"/>
  <pageSetup scale="20" orientation="portrait" verticalDpi="0" r:id="rId1"/>
  <rowBreaks count="1" manualBreakCount="1">
    <brk id="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რეგ ფონდი</vt:lpstr>
      <vt:lpstr>ადგილობრივი ბიუჯეტი</vt:lpstr>
      <vt:lpstr>სოფლის მხარდაჭერის პროექტრები</vt:lpstr>
      <vt:lpstr>სკოლები</vt:lpstr>
      <vt:lpstr>პროექტები</vt:lpstr>
      <vt:lpstr>საგრანტო პროგრამა</vt:lpstr>
      <vt:lpstr>სტიქია</vt:lpstr>
      <vt:lpstr>'რეგ ფონდი'!Print_Area</vt:lpstr>
      <vt:lpstr>სტიქია!Print_Area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2023-02-16T08:57:01Z</dcterms:modified>
</cp:coreProperties>
</file>